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96" i="1" l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C96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C88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C80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C6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C5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C45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C3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C28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C20" i="1"/>
  <c r="S98" i="1" l="1"/>
  <c r="S100" i="1" s="1"/>
  <c r="Q98" i="1"/>
  <c r="Q100" i="1" s="1"/>
  <c r="O98" i="1"/>
  <c r="O100" i="1" s="1"/>
  <c r="M98" i="1"/>
  <c r="M100" i="1" s="1"/>
  <c r="K98" i="1"/>
  <c r="K100" i="1" s="1"/>
  <c r="I98" i="1"/>
  <c r="I100" i="1" s="1"/>
  <c r="T98" i="1"/>
  <c r="T100" i="1" s="1"/>
  <c r="R98" i="1"/>
  <c r="R100" i="1" s="1"/>
  <c r="P98" i="1"/>
  <c r="P100" i="1" s="1"/>
  <c r="N98" i="1"/>
  <c r="N100" i="1" s="1"/>
  <c r="L98" i="1"/>
  <c r="L100" i="1" s="1"/>
  <c r="J98" i="1"/>
  <c r="J100" i="1" s="1"/>
  <c r="H98" i="1"/>
  <c r="H100" i="1" s="1"/>
  <c r="T71" i="1"/>
  <c r="D71" i="1"/>
  <c r="D98" i="1" s="1"/>
  <c r="D100" i="1" s="1"/>
  <c r="E71" i="1"/>
  <c r="E98" i="1" s="1"/>
  <c r="E100" i="1" s="1"/>
  <c r="F71" i="1"/>
  <c r="F98" i="1" s="1"/>
  <c r="F100" i="1" s="1"/>
  <c r="G71" i="1"/>
  <c r="G98" i="1" s="1"/>
  <c r="G100" i="1" s="1"/>
  <c r="H71" i="1"/>
  <c r="I71" i="1"/>
  <c r="J71" i="1"/>
  <c r="K71" i="1"/>
  <c r="L71" i="1"/>
  <c r="M71" i="1"/>
  <c r="N71" i="1"/>
  <c r="O71" i="1"/>
  <c r="P71" i="1"/>
  <c r="Q71" i="1"/>
  <c r="R71" i="1"/>
  <c r="S71" i="1"/>
  <c r="C71" i="1"/>
  <c r="C98" i="1" s="1"/>
  <c r="C100" i="1" s="1"/>
</calcChain>
</file>

<file path=xl/sharedStrings.xml><?xml version="1.0" encoding="utf-8"?>
<sst xmlns="http://schemas.openxmlformats.org/spreadsheetml/2006/main" count="174" uniqueCount="76">
  <si>
    <t>№ рец.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</si>
  <si>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</si>
  <si>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</si>
  <si>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</si>
  <si>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</si>
  <si>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</si>
  <si>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</si>
  <si>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</si>
  <si>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</si>
  <si>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</si>
  <si>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 xml:space="preserve">Са </t>
  </si>
  <si>
    <t xml:space="preserve">Р </t>
  </si>
  <si>
    <t>Mg</t>
  </si>
  <si>
    <t>Fe</t>
  </si>
  <si>
    <t>День №1 – завтрак:</t>
  </si>
  <si>
    <t>Сыр</t>
  </si>
  <si>
    <t>ИТОГО:</t>
  </si>
  <si>
    <t>Котлета из говядины</t>
  </si>
  <si>
    <t>День №2 – завтрак:</t>
  </si>
  <si>
    <t>День №3 – завтрак:</t>
  </si>
  <si>
    <t>День №4 – завтрак:</t>
  </si>
  <si>
    <t>День №5 – завтрак:</t>
  </si>
  <si>
    <t>День №6 – завтрак:</t>
  </si>
  <si>
    <t>День №7 – завтрак:</t>
  </si>
  <si>
    <t>День №8– завтрак:</t>
  </si>
  <si>
    <t>День №9 – завтрак:</t>
  </si>
  <si>
    <t>День №10 – завтрак:</t>
  </si>
  <si>
    <t>В1</t>
  </si>
  <si>
    <t>B2</t>
  </si>
  <si>
    <t>A</t>
  </si>
  <si>
    <t>PP</t>
  </si>
  <si>
    <t>C</t>
  </si>
  <si>
    <t>Na</t>
  </si>
  <si>
    <t>K</t>
  </si>
  <si>
    <t>I</t>
  </si>
  <si>
    <t>Se</t>
  </si>
  <si>
    <t>Гречка отварная</t>
  </si>
  <si>
    <t>Масло сливочное</t>
  </si>
  <si>
    <t>Хлеб "Рябинушка"</t>
  </si>
  <si>
    <t>Напиток с витаминами "Витошка"</t>
  </si>
  <si>
    <t>Яблоко</t>
  </si>
  <si>
    <t>Каша молочная пшённая</t>
  </si>
  <si>
    <t>Чай с сахаром витаминизированный</t>
  </si>
  <si>
    <t>Апельсин</t>
  </si>
  <si>
    <t>Макароны отварные</t>
  </si>
  <si>
    <t>Кисель с витаминами "Витошка"</t>
  </si>
  <si>
    <t>Пюре картофельное</t>
  </si>
  <si>
    <t>Рыба тушёная с овощами</t>
  </si>
  <si>
    <t>Шницель из говядины</t>
  </si>
  <si>
    <t>Каша рисовая молочная</t>
  </si>
  <si>
    <t>ИТОГО ЗА ВЕСЬ ПЕРИОД:</t>
  </si>
  <si>
    <t>54-21к-2020</t>
  </si>
  <si>
    <t>54-11р-2020</t>
  </si>
  <si>
    <t>Тефтели из говядины</t>
  </si>
  <si>
    <t>54-8м-2020</t>
  </si>
  <si>
    <t>54-2гн-2020</t>
  </si>
  <si>
    <t>54-6к-2020</t>
  </si>
  <si>
    <t>Пром.</t>
  </si>
  <si>
    <t>54-7м-2020</t>
  </si>
  <si>
    <t>Соус крас.основной</t>
  </si>
  <si>
    <t>54-3соус-2020</t>
  </si>
  <si>
    <t>54-1з-2020</t>
  </si>
  <si>
    <t>54-19з-2020</t>
  </si>
  <si>
    <t>54-1г-2020</t>
  </si>
  <si>
    <t>54-4г-2020</t>
  </si>
  <si>
    <t>54-11г-2020</t>
  </si>
  <si>
    <t>СРЕДНЕЕ ЗНАЧЕНИЕ ЗА ПЕРИОД:</t>
  </si>
  <si>
    <t>Утверждаю</t>
  </si>
  <si>
    <t>Суп картофельный с макар.изделиями</t>
  </si>
  <si>
    <t>54-5с-2020</t>
  </si>
  <si>
    <t>Суп картофельный с горохом</t>
  </si>
  <si>
    <t>54-8г-2020</t>
  </si>
  <si>
    <t>Капуста тушёная</t>
  </si>
  <si>
    <t>12-17 лет</t>
  </si>
  <si>
    <t xml:space="preserve">Директор школы: </t>
  </si>
  <si>
    <t>В.А. Исаева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</si>
</sst>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/>
    <xf numFmtId="0" fontId="2" fillId="0" borderId="21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0"/>
  <sheetViews>
    <sheetView tabSelected="1" zoomScale="90" zoomScaleNormal="90" workbookViewId="0">
      <pane ySplit="10" topLeftCell="A11" activePane="bottomLeft" state="frozen"/>
      <selection pane="bottomLeft" activeCell="P4" sqref="P4:T4"/>
    </sheetView>
  </sheetViews>
  <sheetFormatPr defaultColWidth="9.109375" defaultRowHeight="14.4" x14ac:dyDescent="0.3"/>
  <cols>
    <col min="1" max="1" width="12.33203125" style="4" customWidth="1"/>
    <col min="2" max="2" width="24" style="4" customWidth="1"/>
    <col min="3" max="16384" width="9.109375" style="4"/>
  </cols>
  <sheetData>
    <row r="2" spans="1:20" x14ac:dyDescent="0.3">
      <c r="P2" s="20" t="s">
        <v>67</v>
      </c>
      <c r="Q2" s="20"/>
      <c r="R2" s="20"/>
      <c r="S2" s="20"/>
      <c r="T2" s="20"/>
    </row>
    <row r="3" spans="1:20" x14ac:dyDescent="0.3">
      <c r="P3" s="22" t="s">
        <v>74</v>
      </c>
      <c r="Q3" s="22"/>
      <c r="R3" s="22"/>
      <c r="S3" s="22"/>
      <c r="T3" s="22"/>
    </row>
    <row r="4" spans="1:20" x14ac:dyDescent="0.3">
      <c r="P4" s="22" t="s">
        <v>75</v>
      </c>
      <c r="Q4" s="22"/>
      <c r="R4" s="22"/>
      <c r="S4" s="22"/>
      <c r="T4" s="22"/>
    </row>
    <row r="5" spans="1:20" x14ac:dyDescent="0.3">
      <c r="P5" s="22"/>
      <c r="Q5" s="22"/>
      <c r="R5" s="22"/>
      <c r="S5" s="22"/>
      <c r="T5" s="22"/>
    </row>
    <row r="6" spans="1:20" x14ac:dyDescent="0.3">
      <c r="P6" s="22"/>
      <c r="Q6" s="22"/>
      <c r="R6" s="22"/>
      <c r="S6" s="22"/>
      <c r="T6" s="22"/>
    </row>
    <row r="7" spans="1:20" ht="15" thickBot="1" x14ac:dyDescent="0.35">
      <c r="P7" s="21"/>
      <c r="Q7" s="21"/>
      <c r="R7" s="21"/>
      <c r="S7" s="21"/>
      <c r="T7" s="21"/>
    </row>
    <row r="8" spans="1:20" ht="30.75" customHeight="1" thickBot="1" x14ac:dyDescent="0.35">
      <c r="A8" s="29" t="s">
        <v>0</v>
      </c>
      <c r="B8" s="29" t="s">
        <v>1</v>
      </c>
      <c r="C8" s="5" t="s">
        <v>2</v>
      </c>
      <c r="D8" s="31" t="s">
        <v>3</v>
      </c>
      <c r="E8" s="32"/>
      <c r="F8" s="33"/>
      <c r="G8" s="29" t="s">
        <v>4</v>
      </c>
      <c r="H8" s="31" t="s">
        <v>5</v>
      </c>
      <c r="I8" s="32"/>
      <c r="J8" s="32"/>
      <c r="K8" s="32"/>
      <c r="L8" s="33"/>
      <c r="M8" s="31" t="s">
        <v>6</v>
      </c>
      <c r="N8" s="32"/>
      <c r="O8" s="32"/>
      <c r="P8" s="32"/>
      <c r="Q8" s="32"/>
      <c r="R8" s="32"/>
      <c r="S8" s="32"/>
      <c r="T8" s="33"/>
    </row>
    <row r="9" spans="1:20" ht="15" thickBot="1" x14ac:dyDescent="0.35">
      <c r="A9" s="30"/>
      <c r="B9" s="30"/>
      <c r="C9" s="6" t="s">
        <v>73</v>
      </c>
      <c r="D9" s="7" t="s">
        <v>7</v>
      </c>
      <c r="E9" s="7" t="s">
        <v>8</v>
      </c>
      <c r="F9" s="7" t="s">
        <v>9</v>
      </c>
      <c r="G9" s="30"/>
      <c r="H9" s="7" t="s">
        <v>27</v>
      </c>
      <c r="I9" s="7" t="s">
        <v>28</v>
      </c>
      <c r="J9" s="8" t="s">
        <v>29</v>
      </c>
      <c r="K9" s="8" t="s">
        <v>30</v>
      </c>
      <c r="L9" s="8" t="s">
        <v>31</v>
      </c>
      <c r="M9" s="7" t="s">
        <v>32</v>
      </c>
      <c r="N9" s="7" t="s">
        <v>33</v>
      </c>
      <c r="O9" s="7" t="s">
        <v>10</v>
      </c>
      <c r="P9" s="7" t="s">
        <v>12</v>
      </c>
      <c r="Q9" s="7" t="s">
        <v>11</v>
      </c>
      <c r="R9" s="7" t="s">
        <v>13</v>
      </c>
      <c r="S9" s="7" t="s">
        <v>34</v>
      </c>
      <c r="T9" s="7" t="s">
        <v>35</v>
      </c>
    </row>
    <row r="10" spans="1:20" ht="15" thickBot="1" x14ac:dyDescent="0.35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1">
        <v>7</v>
      </c>
      <c r="H10" s="11">
        <v>8</v>
      </c>
      <c r="I10" s="11">
        <v>9</v>
      </c>
      <c r="J10" s="12">
        <v>10</v>
      </c>
      <c r="K10" s="11">
        <v>11</v>
      </c>
      <c r="L10" s="11">
        <v>12</v>
      </c>
      <c r="M10" s="12">
        <v>13</v>
      </c>
      <c r="N10" s="11">
        <v>14</v>
      </c>
      <c r="O10" s="11">
        <v>15</v>
      </c>
      <c r="P10" s="12">
        <v>16</v>
      </c>
      <c r="Q10" s="11">
        <v>17</v>
      </c>
      <c r="R10" s="11">
        <v>18</v>
      </c>
      <c r="S10" s="12">
        <v>19</v>
      </c>
      <c r="T10" s="11">
        <v>20</v>
      </c>
    </row>
    <row r="11" spans="1:20" x14ac:dyDescent="0.3">
      <c r="A11" s="26" t="s">
        <v>14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</row>
    <row r="12" spans="1:20" ht="26.4" x14ac:dyDescent="0.3">
      <c r="A12" s="1">
        <v>208</v>
      </c>
      <c r="B12" s="2" t="s">
        <v>68</v>
      </c>
      <c r="C12" s="1">
        <v>250</v>
      </c>
      <c r="D12" s="1">
        <v>2.69</v>
      </c>
      <c r="E12" s="1">
        <v>2.84</v>
      </c>
      <c r="F12" s="1">
        <v>17.14</v>
      </c>
      <c r="G12" s="1">
        <v>104.75</v>
      </c>
      <c r="H12" s="1">
        <v>0.11</v>
      </c>
      <c r="I12" s="1">
        <v>0</v>
      </c>
      <c r="J12" s="1">
        <v>0</v>
      </c>
      <c r="K12" s="1">
        <v>0</v>
      </c>
      <c r="L12" s="1">
        <v>8.25</v>
      </c>
      <c r="M12" s="1">
        <v>0</v>
      </c>
      <c r="N12" s="1">
        <v>0</v>
      </c>
      <c r="O12" s="1">
        <v>24.6</v>
      </c>
      <c r="P12" s="1">
        <v>27</v>
      </c>
      <c r="Q12" s="1">
        <v>66.650000000000006</v>
      </c>
      <c r="R12" s="1">
        <v>0</v>
      </c>
      <c r="S12" s="1">
        <v>0</v>
      </c>
      <c r="T12" s="1">
        <v>0</v>
      </c>
    </row>
    <row r="13" spans="1:20" ht="18.75" customHeight="1" x14ac:dyDescent="0.3">
      <c r="A13" s="13" t="s">
        <v>64</v>
      </c>
      <c r="B13" s="14" t="s">
        <v>36</v>
      </c>
      <c r="C13" s="13">
        <v>200</v>
      </c>
      <c r="D13" s="13">
        <v>11</v>
      </c>
      <c r="E13" s="13">
        <v>9.3000000000000007</v>
      </c>
      <c r="F13" s="13">
        <v>47.9</v>
      </c>
      <c r="G13" s="13">
        <v>318.5</v>
      </c>
      <c r="H13" s="13">
        <v>0.28000000000000003</v>
      </c>
      <c r="I13" s="13">
        <v>0.16</v>
      </c>
      <c r="J13" s="13">
        <v>36.6</v>
      </c>
      <c r="K13" s="13">
        <v>5.31</v>
      </c>
      <c r="L13" s="13">
        <v>0</v>
      </c>
      <c r="M13" s="13">
        <v>199</v>
      </c>
      <c r="N13" s="13">
        <v>291</v>
      </c>
      <c r="O13" s="13">
        <v>19</v>
      </c>
      <c r="P13" s="13">
        <v>160</v>
      </c>
      <c r="Q13" s="13">
        <v>240</v>
      </c>
      <c r="R13" s="13">
        <v>5.4</v>
      </c>
      <c r="S13" s="13">
        <v>29.7</v>
      </c>
      <c r="T13" s="13">
        <v>4.7</v>
      </c>
    </row>
    <row r="14" spans="1:20" ht="18.75" customHeight="1" x14ac:dyDescent="0.3">
      <c r="A14" s="1" t="s">
        <v>60</v>
      </c>
      <c r="B14" s="2" t="s">
        <v>59</v>
      </c>
      <c r="C14" s="1">
        <v>50</v>
      </c>
      <c r="D14" s="1">
        <v>0.7</v>
      </c>
      <c r="E14" s="1">
        <v>1.1499999999999999</v>
      </c>
      <c r="F14" s="1">
        <v>4.25</v>
      </c>
      <c r="G14" s="1">
        <v>29.8</v>
      </c>
      <c r="H14" s="1">
        <v>0.02</v>
      </c>
      <c r="I14" s="1">
        <v>0</v>
      </c>
      <c r="J14" s="1">
        <v>131.80000000000001</v>
      </c>
      <c r="K14" s="1">
        <v>0.33</v>
      </c>
      <c r="L14" s="1">
        <v>2.68</v>
      </c>
      <c r="M14" s="1">
        <v>12</v>
      </c>
      <c r="N14" s="1">
        <v>142</v>
      </c>
      <c r="O14" s="1">
        <v>9</v>
      </c>
      <c r="P14" s="1">
        <v>12.2</v>
      </c>
      <c r="Q14" s="1">
        <v>23.6</v>
      </c>
      <c r="R14" s="1">
        <v>0.5</v>
      </c>
      <c r="S14" s="1">
        <v>1.8</v>
      </c>
      <c r="T14" s="1">
        <v>0.4</v>
      </c>
    </row>
    <row r="15" spans="1:20" ht="18.75" customHeight="1" x14ac:dyDescent="0.3">
      <c r="A15" s="1" t="s">
        <v>62</v>
      </c>
      <c r="B15" s="2" t="s">
        <v>37</v>
      </c>
      <c r="C15" s="1">
        <v>10</v>
      </c>
      <c r="D15" s="1">
        <v>0.1</v>
      </c>
      <c r="E15" s="1">
        <v>8.1999999999999993</v>
      </c>
      <c r="F15" s="1">
        <v>0.1</v>
      </c>
      <c r="G15" s="1">
        <v>74.8</v>
      </c>
      <c r="H15" s="1">
        <v>0</v>
      </c>
      <c r="I15" s="1">
        <v>0.01</v>
      </c>
      <c r="J15" s="1">
        <v>65.3</v>
      </c>
      <c r="K15" s="1">
        <v>0.02</v>
      </c>
      <c r="L15" s="1">
        <v>0</v>
      </c>
      <c r="M15" s="1">
        <v>1</v>
      </c>
      <c r="N15" s="1">
        <v>2</v>
      </c>
      <c r="O15" s="1">
        <v>1</v>
      </c>
      <c r="P15" s="1">
        <v>0</v>
      </c>
      <c r="Q15" s="1">
        <v>2</v>
      </c>
      <c r="R15" s="1">
        <v>0</v>
      </c>
      <c r="S15" s="1">
        <v>0</v>
      </c>
      <c r="T15" s="1">
        <v>0.1</v>
      </c>
    </row>
    <row r="16" spans="1:20" ht="18.75" customHeight="1" x14ac:dyDescent="0.3">
      <c r="A16" s="1" t="s">
        <v>58</v>
      </c>
      <c r="B16" s="2" t="s">
        <v>17</v>
      </c>
      <c r="C16" s="1">
        <v>100</v>
      </c>
      <c r="D16" s="1">
        <v>18.25</v>
      </c>
      <c r="E16" s="1">
        <v>18.12</v>
      </c>
      <c r="F16" s="1">
        <v>1.62</v>
      </c>
      <c r="G16" s="1">
        <v>301.72000000000003</v>
      </c>
      <c r="H16" s="1">
        <v>7.0000000000000007E-2</v>
      </c>
      <c r="I16" s="1">
        <v>0.14000000000000001</v>
      </c>
      <c r="J16" s="1">
        <v>30.8</v>
      </c>
      <c r="K16" s="1">
        <v>6.51</v>
      </c>
      <c r="L16" s="1">
        <v>0.11</v>
      </c>
      <c r="M16" s="1">
        <v>246.55</v>
      </c>
      <c r="N16" s="1">
        <v>293.33</v>
      </c>
      <c r="O16" s="1">
        <v>38.65</v>
      </c>
      <c r="P16" s="1">
        <v>26.65</v>
      </c>
      <c r="Q16" s="1">
        <v>182.65</v>
      </c>
      <c r="R16" s="1">
        <v>2.52</v>
      </c>
      <c r="S16" s="1">
        <v>19.600000000000001</v>
      </c>
      <c r="T16" s="1">
        <v>4</v>
      </c>
    </row>
    <row r="17" spans="1:20" ht="18.75" customHeight="1" x14ac:dyDescent="0.3">
      <c r="A17" s="1" t="s">
        <v>57</v>
      </c>
      <c r="B17" s="2" t="s">
        <v>38</v>
      </c>
      <c r="C17" s="1">
        <v>50</v>
      </c>
      <c r="D17" s="15">
        <v>3.8</v>
      </c>
      <c r="E17" s="15">
        <v>0.3</v>
      </c>
      <c r="F17" s="15">
        <v>25.1</v>
      </c>
      <c r="G17" s="15">
        <v>118.4</v>
      </c>
      <c r="H17" s="15">
        <v>0.1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11.5</v>
      </c>
      <c r="P17" s="15">
        <v>0</v>
      </c>
      <c r="Q17" s="15">
        <v>0</v>
      </c>
      <c r="R17" s="15">
        <v>1</v>
      </c>
      <c r="S17" s="15">
        <v>0</v>
      </c>
      <c r="T17" s="15">
        <v>0</v>
      </c>
    </row>
    <row r="18" spans="1:20" ht="18.75" customHeight="1" x14ac:dyDescent="0.3">
      <c r="A18" s="1">
        <v>5</v>
      </c>
      <c r="B18" s="2" t="s">
        <v>39</v>
      </c>
      <c r="C18" s="1">
        <v>200</v>
      </c>
      <c r="D18" s="16">
        <v>0</v>
      </c>
      <c r="E18" s="16">
        <v>0</v>
      </c>
      <c r="F18" s="16">
        <v>19</v>
      </c>
      <c r="G18" s="16">
        <v>80</v>
      </c>
      <c r="H18" s="16">
        <v>0.3</v>
      </c>
      <c r="I18" s="16">
        <v>0.34</v>
      </c>
      <c r="J18" s="16">
        <v>0.12</v>
      </c>
      <c r="K18" s="16">
        <v>3</v>
      </c>
      <c r="L18" s="16">
        <v>20</v>
      </c>
      <c r="M18" s="16">
        <v>0</v>
      </c>
      <c r="N18" s="16">
        <v>15.2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</row>
    <row r="19" spans="1:20" ht="18.75" customHeight="1" thickBot="1" x14ac:dyDescent="0.35">
      <c r="A19" s="1" t="s">
        <v>57</v>
      </c>
      <c r="B19" s="2" t="s">
        <v>40</v>
      </c>
      <c r="C19" s="1">
        <v>200</v>
      </c>
      <c r="D19" s="1">
        <v>0.8</v>
      </c>
      <c r="E19" s="1">
        <v>0.8</v>
      </c>
      <c r="F19" s="1">
        <v>20.6</v>
      </c>
      <c r="G19" s="1">
        <v>88</v>
      </c>
      <c r="H19" s="1">
        <v>0.06</v>
      </c>
      <c r="I19" s="15">
        <v>0</v>
      </c>
      <c r="J19" s="15">
        <v>0</v>
      </c>
      <c r="K19" s="15">
        <v>0</v>
      </c>
      <c r="L19" s="15">
        <v>20</v>
      </c>
      <c r="M19" s="15">
        <v>0</v>
      </c>
      <c r="N19" s="15">
        <v>0</v>
      </c>
      <c r="O19" s="15">
        <v>32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</row>
    <row r="20" spans="1:20" ht="15" thickBot="1" x14ac:dyDescent="0.35">
      <c r="A20" s="34" t="s">
        <v>16</v>
      </c>
      <c r="B20" s="34"/>
      <c r="C20" s="3">
        <f>C12+C13+C14+C15+C16+C17+C18+C19</f>
        <v>1060</v>
      </c>
      <c r="D20" s="3">
        <f t="shared" ref="D20:T20" si="0">D12+D13+D14+D15+D16+D17+D18+D19</f>
        <v>37.339999999999989</v>
      </c>
      <c r="E20" s="3">
        <f t="shared" si="0"/>
        <v>40.709999999999994</v>
      </c>
      <c r="F20" s="3">
        <f t="shared" si="0"/>
        <v>135.70999999999998</v>
      </c>
      <c r="G20" s="3">
        <f t="shared" si="0"/>
        <v>1115.97</v>
      </c>
      <c r="H20" s="3">
        <f t="shared" si="0"/>
        <v>0.94000000000000017</v>
      </c>
      <c r="I20" s="3">
        <f t="shared" si="0"/>
        <v>0.65000000000000013</v>
      </c>
      <c r="J20" s="3">
        <f t="shared" si="0"/>
        <v>264.62</v>
      </c>
      <c r="K20" s="3">
        <f t="shared" si="0"/>
        <v>15.169999999999998</v>
      </c>
      <c r="L20" s="3">
        <f t="shared" si="0"/>
        <v>51.04</v>
      </c>
      <c r="M20" s="3">
        <f t="shared" si="0"/>
        <v>458.55</v>
      </c>
      <c r="N20" s="3">
        <f t="shared" si="0"/>
        <v>743.53</v>
      </c>
      <c r="O20" s="3">
        <f t="shared" si="0"/>
        <v>135.75</v>
      </c>
      <c r="P20" s="3">
        <f t="shared" si="0"/>
        <v>225.85</v>
      </c>
      <c r="Q20" s="3">
        <f t="shared" si="0"/>
        <v>514.9</v>
      </c>
      <c r="R20" s="3">
        <f t="shared" si="0"/>
        <v>9.42</v>
      </c>
      <c r="S20" s="3">
        <f t="shared" si="0"/>
        <v>51.1</v>
      </c>
      <c r="T20" s="3">
        <f t="shared" si="0"/>
        <v>9.1999999999999993</v>
      </c>
    </row>
    <row r="21" spans="1:20" x14ac:dyDescent="0.3">
      <c r="A21" s="23" t="s">
        <v>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5"/>
    </row>
    <row r="22" spans="1:20" ht="18" customHeight="1" x14ac:dyDescent="0.3">
      <c r="A22" s="1" t="s">
        <v>56</v>
      </c>
      <c r="B22" s="2" t="s">
        <v>41</v>
      </c>
      <c r="C22" s="1">
        <v>200</v>
      </c>
      <c r="D22" s="1">
        <v>9.9</v>
      </c>
      <c r="E22" s="1">
        <v>11.7</v>
      </c>
      <c r="F22" s="1">
        <v>37.5</v>
      </c>
      <c r="G22" s="1">
        <v>288</v>
      </c>
      <c r="H22" s="1">
        <v>0.18</v>
      </c>
      <c r="I22" s="1">
        <v>0.15</v>
      </c>
      <c r="J22" s="1">
        <v>53.8</v>
      </c>
      <c r="K22" s="1">
        <v>2.5299999999999998</v>
      </c>
      <c r="L22" s="1">
        <v>0.54</v>
      </c>
      <c r="M22" s="1">
        <v>338</v>
      </c>
      <c r="N22" s="1">
        <v>215</v>
      </c>
      <c r="O22" s="1">
        <v>126</v>
      </c>
      <c r="P22" s="1">
        <v>49</v>
      </c>
      <c r="Q22" s="1">
        <v>185</v>
      </c>
      <c r="R22" s="1">
        <v>1.3</v>
      </c>
      <c r="S22" s="1">
        <v>51.6</v>
      </c>
      <c r="T22" s="1">
        <v>3.1</v>
      </c>
    </row>
    <row r="23" spans="1:20" ht="18" customHeight="1" x14ac:dyDescent="0.3">
      <c r="A23" s="1" t="s">
        <v>62</v>
      </c>
      <c r="B23" s="2" t="s">
        <v>37</v>
      </c>
      <c r="C23" s="1">
        <v>10</v>
      </c>
      <c r="D23" s="1">
        <v>0.1</v>
      </c>
      <c r="E23" s="1">
        <v>8.1999999999999993</v>
      </c>
      <c r="F23" s="1">
        <v>0.1</v>
      </c>
      <c r="G23" s="1">
        <v>74.8</v>
      </c>
      <c r="H23" s="1">
        <v>0</v>
      </c>
      <c r="I23" s="1">
        <v>0.01</v>
      </c>
      <c r="J23" s="1">
        <v>65.3</v>
      </c>
      <c r="K23" s="1">
        <v>0.02</v>
      </c>
      <c r="L23" s="1">
        <v>0</v>
      </c>
      <c r="M23" s="1">
        <v>1</v>
      </c>
      <c r="N23" s="1">
        <v>2</v>
      </c>
      <c r="O23" s="1">
        <v>1</v>
      </c>
      <c r="P23" s="1">
        <v>0</v>
      </c>
      <c r="Q23" s="1">
        <v>2</v>
      </c>
      <c r="R23" s="1">
        <v>0</v>
      </c>
      <c r="S23" s="1">
        <v>0</v>
      </c>
      <c r="T23" s="1">
        <v>0.1</v>
      </c>
    </row>
    <row r="24" spans="1:20" ht="18" customHeight="1" x14ac:dyDescent="0.3">
      <c r="A24" s="1" t="s">
        <v>57</v>
      </c>
      <c r="B24" s="2" t="s">
        <v>38</v>
      </c>
      <c r="C24" s="1">
        <v>50</v>
      </c>
      <c r="D24" s="15">
        <v>3.8</v>
      </c>
      <c r="E24" s="15">
        <v>0.3</v>
      </c>
      <c r="F24" s="15">
        <v>25.1</v>
      </c>
      <c r="G24" s="15">
        <v>118.4</v>
      </c>
      <c r="H24" s="15">
        <v>0.1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11.5</v>
      </c>
      <c r="P24" s="15">
        <v>0</v>
      </c>
      <c r="Q24" s="15">
        <v>0</v>
      </c>
      <c r="R24" s="15">
        <v>1</v>
      </c>
      <c r="S24" s="15">
        <v>0</v>
      </c>
      <c r="T24" s="15">
        <v>0</v>
      </c>
    </row>
    <row r="25" spans="1:20" ht="18" customHeight="1" x14ac:dyDescent="0.3">
      <c r="A25" s="1" t="s">
        <v>55</v>
      </c>
      <c r="B25" s="2" t="s">
        <v>42</v>
      </c>
      <c r="C25" s="1">
        <v>200</v>
      </c>
      <c r="D25" s="1">
        <v>0.2</v>
      </c>
      <c r="E25" s="1">
        <v>0</v>
      </c>
      <c r="F25" s="1">
        <v>6.5</v>
      </c>
      <c r="G25" s="1">
        <v>26.8</v>
      </c>
      <c r="H25" s="15">
        <v>0</v>
      </c>
      <c r="I25" s="15">
        <v>0.01</v>
      </c>
      <c r="J25" s="15">
        <v>0.38</v>
      </c>
      <c r="K25" s="15">
        <v>0.1</v>
      </c>
      <c r="L25" s="15">
        <v>1.1599999999999999</v>
      </c>
      <c r="M25" s="15">
        <v>1.3</v>
      </c>
      <c r="N25" s="15">
        <v>30.2</v>
      </c>
      <c r="O25" s="15">
        <v>6.9</v>
      </c>
      <c r="P25" s="15">
        <v>4.5999999999999996</v>
      </c>
      <c r="Q25" s="15">
        <v>8.5</v>
      </c>
      <c r="R25" s="15">
        <v>0.8</v>
      </c>
      <c r="S25" s="15">
        <v>0</v>
      </c>
      <c r="T25" s="15">
        <v>0</v>
      </c>
    </row>
    <row r="26" spans="1:20" ht="18" customHeight="1" x14ac:dyDescent="0.3">
      <c r="A26" s="1" t="s">
        <v>61</v>
      </c>
      <c r="B26" s="2" t="s">
        <v>15</v>
      </c>
      <c r="C26" s="1">
        <v>15</v>
      </c>
      <c r="D26" s="1">
        <v>3.5</v>
      </c>
      <c r="E26" s="1">
        <v>4.4000000000000004</v>
      </c>
      <c r="F26" s="1">
        <v>0</v>
      </c>
      <c r="G26" s="1">
        <v>53.7</v>
      </c>
      <c r="H26" s="1">
        <v>0.01</v>
      </c>
      <c r="I26" s="1">
        <v>0.04</v>
      </c>
      <c r="J26" s="1">
        <v>39</v>
      </c>
      <c r="K26" s="1">
        <v>0.04</v>
      </c>
      <c r="L26" s="1">
        <v>0.1</v>
      </c>
      <c r="M26" s="1">
        <v>122</v>
      </c>
      <c r="N26" s="1">
        <v>13</v>
      </c>
      <c r="O26" s="1">
        <v>132</v>
      </c>
      <c r="P26" s="1">
        <v>5</v>
      </c>
      <c r="Q26" s="1">
        <v>75</v>
      </c>
      <c r="R26" s="1">
        <v>0.2</v>
      </c>
      <c r="S26" s="1">
        <v>0</v>
      </c>
      <c r="T26" s="1">
        <v>2.2000000000000002</v>
      </c>
    </row>
    <row r="27" spans="1:20" ht="18" customHeight="1" thickBot="1" x14ac:dyDescent="0.35">
      <c r="A27" s="1" t="s">
        <v>57</v>
      </c>
      <c r="B27" s="2" t="s">
        <v>43</v>
      </c>
      <c r="C27" s="1">
        <v>200</v>
      </c>
      <c r="D27" s="1">
        <v>1.8</v>
      </c>
      <c r="E27" s="1">
        <v>0.4</v>
      </c>
      <c r="F27" s="1">
        <v>16.2</v>
      </c>
      <c r="G27" s="1">
        <v>77.52</v>
      </c>
      <c r="H27" s="1">
        <v>0.08</v>
      </c>
      <c r="I27" s="15">
        <v>0</v>
      </c>
      <c r="J27" s="15">
        <v>0</v>
      </c>
      <c r="K27" s="15">
        <v>0</v>
      </c>
      <c r="L27" s="15">
        <v>50</v>
      </c>
      <c r="M27" s="15">
        <v>0</v>
      </c>
      <c r="N27" s="15">
        <v>0</v>
      </c>
      <c r="O27" s="15">
        <v>68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</row>
    <row r="28" spans="1:20" ht="15" thickBot="1" x14ac:dyDescent="0.35">
      <c r="A28" s="34" t="s">
        <v>16</v>
      </c>
      <c r="B28" s="34"/>
      <c r="C28" s="3">
        <f>C22+C23+C24+C25+C26+C27</f>
        <v>675</v>
      </c>
      <c r="D28" s="3">
        <f t="shared" ref="D28:T28" si="1">D22+D23+D24+D25+D26+D27</f>
        <v>19.3</v>
      </c>
      <c r="E28" s="3">
        <f t="shared" si="1"/>
        <v>25</v>
      </c>
      <c r="F28" s="3">
        <f t="shared" si="1"/>
        <v>85.4</v>
      </c>
      <c r="G28" s="3">
        <f t="shared" si="1"/>
        <v>639.22</v>
      </c>
      <c r="H28" s="3">
        <f t="shared" si="1"/>
        <v>0.37000000000000005</v>
      </c>
      <c r="I28" s="3">
        <f t="shared" si="1"/>
        <v>0.21000000000000002</v>
      </c>
      <c r="J28" s="3">
        <f t="shared" si="1"/>
        <v>158.47999999999999</v>
      </c>
      <c r="K28" s="3">
        <f t="shared" si="1"/>
        <v>2.69</v>
      </c>
      <c r="L28" s="3">
        <f t="shared" si="1"/>
        <v>51.8</v>
      </c>
      <c r="M28" s="3">
        <f t="shared" si="1"/>
        <v>462.3</v>
      </c>
      <c r="N28" s="3">
        <f t="shared" si="1"/>
        <v>260.2</v>
      </c>
      <c r="O28" s="3">
        <f t="shared" si="1"/>
        <v>345.4</v>
      </c>
      <c r="P28" s="3">
        <f t="shared" si="1"/>
        <v>58.6</v>
      </c>
      <c r="Q28" s="3">
        <f t="shared" si="1"/>
        <v>270.5</v>
      </c>
      <c r="R28" s="3">
        <f t="shared" si="1"/>
        <v>3.3</v>
      </c>
      <c r="S28" s="3">
        <f t="shared" si="1"/>
        <v>51.6</v>
      </c>
      <c r="T28" s="3">
        <f t="shared" si="1"/>
        <v>5.4</v>
      </c>
    </row>
    <row r="29" spans="1:20" x14ac:dyDescent="0.3">
      <c r="A29" s="26" t="s">
        <v>19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8"/>
    </row>
    <row r="30" spans="1:20" ht="26.4" x14ac:dyDescent="0.3">
      <c r="A30" s="1" t="s">
        <v>69</v>
      </c>
      <c r="B30" s="2" t="s">
        <v>70</v>
      </c>
      <c r="C30" s="1">
        <v>250</v>
      </c>
      <c r="D30" s="1">
        <v>10.09</v>
      </c>
      <c r="E30" s="1">
        <v>7.15</v>
      </c>
      <c r="F30" s="1">
        <v>22.62</v>
      </c>
      <c r="G30" s="1">
        <v>201.35</v>
      </c>
      <c r="H30" s="1">
        <v>0.25</v>
      </c>
      <c r="I30" s="1">
        <v>7.0000000000000007E-2</v>
      </c>
      <c r="J30" s="1">
        <v>36.75</v>
      </c>
      <c r="K30" s="1">
        <v>1.1499999999999999</v>
      </c>
      <c r="L30" s="1">
        <v>15</v>
      </c>
      <c r="M30" s="1">
        <v>175.25</v>
      </c>
      <c r="N30" s="1">
        <v>573.5</v>
      </c>
      <c r="O30" s="1">
        <v>41.25</v>
      </c>
      <c r="P30" s="1">
        <v>42.5</v>
      </c>
      <c r="Q30" s="1">
        <v>115.25</v>
      </c>
      <c r="R30" s="1">
        <v>2.5</v>
      </c>
      <c r="S30" s="1">
        <v>18.920000000000002</v>
      </c>
      <c r="T30" s="1">
        <v>0.22</v>
      </c>
    </row>
    <row r="31" spans="1:20" x14ac:dyDescent="0.3">
      <c r="A31" s="1" t="s">
        <v>63</v>
      </c>
      <c r="B31" s="2" t="s">
        <v>44</v>
      </c>
      <c r="C31" s="1">
        <v>200</v>
      </c>
      <c r="D31" s="1">
        <v>7.1</v>
      </c>
      <c r="E31" s="1">
        <v>7.4</v>
      </c>
      <c r="F31" s="1">
        <v>43.7</v>
      </c>
      <c r="G31" s="1">
        <v>269.3</v>
      </c>
      <c r="H31" s="1">
        <v>0.08</v>
      </c>
      <c r="I31" s="1">
        <v>0.03</v>
      </c>
      <c r="J31" s="1">
        <v>35.5</v>
      </c>
      <c r="K31" s="1">
        <v>1.59</v>
      </c>
      <c r="L31" s="1">
        <v>0</v>
      </c>
      <c r="M31" s="1">
        <v>198</v>
      </c>
      <c r="N31" s="1">
        <v>71</v>
      </c>
      <c r="O31" s="1">
        <v>14</v>
      </c>
      <c r="P31" s="1">
        <v>10</v>
      </c>
      <c r="Q31" s="1">
        <v>53</v>
      </c>
      <c r="R31" s="1">
        <v>1</v>
      </c>
      <c r="S31" s="1">
        <v>27.7</v>
      </c>
      <c r="T31" s="1">
        <v>0.1</v>
      </c>
    </row>
    <row r="32" spans="1:20" x14ac:dyDescent="0.3">
      <c r="A32" s="1" t="s">
        <v>54</v>
      </c>
      <c r="B32" s="2" t="s">
        <v>53</v>
      </c>
      <c r="C32" s="1">
        <v>100</v>
      </c>
      <c r="D32" s="1">
        <v>13.54</v>
      </c>
      <c r="E32" s="1">
        <v>12.32</v>
      </c>
      <c r="F32" s="1">
        <v>8.2100000000000009</v>
      </c>
      <c r="G32" s="1">
        <v>197.24</v>
      </c>
      <c r="H32" s="1">
        <v>5.5E-2</v>
      </c>
      <c r="I32" s="1">
        <v>8.7999999999999995E-2</v>
      </c>
      <c r="J32" s="1">
        <v>11.77</v>
      </c>
      <c r="K32" s="1">
        <v>4.95</v>
      </c>
      <c r="L32" s="1">
        <v>1.32</v>
      </c>
      <c r="M32" s="1">
        <v>173.33</v>
      </c>
      <c r="N32" s="1">
        <v>247.77</v>
      </c>
      <c r="O32" s="1">
        <v>17.77</v>
      </c>
      <c r="P32" s="1">
        <v>18.88</v>
      </c>
      <c r="Q32" s="1">
        <v>138.88</v>
      </c>
      <c r="R32" s="1">
        <v>2</v>
      </c>
      <c r="S32" s="1">
        <v>18.440000000000001</v>
      </c>
      <c r="T32" s="1">
        <v>0.77</v>
      </c>
    </row>
    <row r="33" spans="1:20" ht="26.4" x14ac:dyDescent="0.3">
      <c r="A33" s="1" t="s">
        <v>60</v>
      </c>
      <c r="B33" s="2" t="s">
        <v>59</v>
      </c>
      <c r="C33" s="1">
        <v>50</v>
      </c>
      <c r="D33" s="1">
        <v>0.7</v>
      </c>
      <c r="E33" s="1">
        <v>1.1499999999999999</v>
      </c>
      <c r="F33" s="1">
        <v>4.25</v>
      </c>
      <c r="G33" s="1">
        <v>29.8</v>
      </c>
      <c r="H33" s="1">
        <v>0.02</v>
      </c>
      <c r="I33" s="1">
        <v>0</v>
      </c>
      <c r="J33" s="1">
        <v>131.80000000000001</v>
      </c>
      <c r="K33" s="1">
        <v>0.33</v>
      </c>
      <c r="L33" s="1">
        <v>2.68</v>
      </c>
      <c r="M33" s="1">
        <v>12</v>
      </c>
      <c r="N33" s="1">
        <v>142</v>
      </c>
      <c r="O33" s="1">
        <v>9</v>
      </c>
      <c r="P33" s="1">
        <v>12.2</v>
      </c>
      <c r="Q33" s="1">
        <v>23.6</v>
      </c>
      <c r="R33" s="1">
        <v>0.5</v>
      </c>
      <c r="S33" s="1">
        <v>1.8</v>
      </c>
      <c r="T33" s="1">
        <v>0.4</v>
      </c>
    </row>
    <row r="34" spans="1:20" x14ac:dyDescent="0.3">
      <c r="A34" s="1" t="s">
        <v>62</v>
      </c>
      <c r="B34" s="2" t="s">
        <v>37</v>
      </c>
      <c r="C34" s="1">
        <v>10</v>
      </c>
      <c r="D34" s="1">
        <v>0.1</v>
      </c>
      <c r="E34" s="1">
        <v>8.1999999999999993</v>
      </c>
      <c r="F34" s="1">
        <v>0.1</v>
      </c>
      <c r="G34" s="1">
        <v>74.8</v>
      </c>
      <c r="H34" s="1">
        <v>0</v>
      </c>
      <c r="I34" s="1">
        <v>0.01</v>
      </c>
      <c r="J34" s="1">
        <v>65.3</v>
      </c>
      <c r="K34" s="1">
        <v>0.02</v>
      </c>
      <c r="L34" s="1">
        <v>0</v>
      </c>
      <c r="M34" s="1">
        <v>1</v>
      </c>
      <c r="N34" s="1">
        <v>2</v>
      </c>
      <c r="O34" s="1">
        <v>1</v>
      </c>
      <c r="P34" s="1">
        <v>0</v>
      </c>
      <c r="Q34" s="1">
        <v>2</v>
      </c>
      <c r="R34" s="1">
        <v>0</v>
      </c>
      <c r="S34" s="1">
        <v>0</v>
      </c>
      <c r="T34" s="1">
        <v>0.1</v>
      </c>
    </row>
    <row r="35" spans="1:20" x14ac:dyDescent="0.3">
      <c r="A35" s="1" t="s">
        <v>57</v>
      </c>
      <c r="B35" s="2" t="s">
        <v>38</v>
      </c>
      <c r="C35" s="1">
        <v>50</v>
      </c>
      <c r="D35" s="15">
        <v>3.8</v>
      </c>
      <c r="E35" s="15">
        <v>0.3</v>
      </c>
      <c r="F35" s="15">
        <v>25.1</v>
      </c>
      <c r="G35" s="15">
        <v>118.4</v>
      </c>
      <c r="H35" s="15">
        <v>0.1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11.5</v>
      </c>
      <c r="P35" s="15">
        <v>0</v>
      </c>
      <c r="Q35" s="15">
        <v>0</v>
      </c>
      <c r="R35" s="15">
        <v>1</v>
      </c>
      <c r="S35" s="15">
        <v>0</v>
      </c>
      <c r="T35" s="15">
        <v>0</v>
      </c>
    </row>
    <row r="36" spans="1:20" ht="27" thickBot="1" x14ac:dyDescent="0.35">
      <c r="A36" s="1">
        <v>4</v>
      </c>
      <c r="B36" s="2" t="s">
        <v>45</v>
      </c>
      <c r="C36" s="1">
        <v>200</v>
      </c>
      <c r="D36" s="16">
        <v>0</v>
      </c>
      <c r="E36" s="16">
        <v>0</v>
      </c>
      <c r="F36" s="16">
        <v>24</v>
      </c>
      <c r="G36" s="16">
        <v>95</v>
      </c>
      <c r="H36" s="16">
        <v>0.3</v>
      </c>
      <c r="I36" s="16">
        <v>0.34</v>
      </c>
      <c r="J36" s="16">
        <v>0.13</v>
      </c>
      <c r="K36" s="16">
        <v>3</v>
      </c>
      <c r="L36" s="16">
        <v>20</v>
      </c>
      <c r="M36" s="16">
        <v>0</v>
      </c>
      <c r="N36" s="16">
        <v>15.2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</row>
    <row r="37" spans="1:20" ht="15" thickBot="1" x14ac:dyDescent="0.35">
      <c r="A37" s="34" t="s">
        <v>16</v>
      </c>
      <c r="B37" s="34"/>
      <c r="C37" s="3">
        <f>C30+C31+C32+C33+C34+C35+C36</f>
        <v>860</v>
      </c>
      <c r="D37" s="3">
        <f t="shared" ref="D37:T37" si="2">D30+D31+D32+D33+D34+D35+D36</f>
        <v>35.33</v>
      </c>
      <c r="E37" s="3">
        <f t="shared" si="2"/>
        <v>36.519999999999996</v>
      </c>
      <c r="F37" s="3">
        <f t="shared" si="2"/>
        <v>127.97999999999999</v>
      </c>
      <c r="G37" s="3">
        <f t="shared" si="2"/>
        <v>985.88999999999987</v>
      </c>
      <c r="H37" s="3">
        <f t="shared" si="2"/>
        <v>0.80499999999999994</v>
      </c>
      <c r="I37" s="3">
        <f t="shared" si="2"/>
        <v>0.53800000000000003</v>
      </c>
      <c r="J37" s="3">
        <f t="shared" si="2"/>
        <v>281.25</v>
      </c>
      <c r="K37" s="3">
        <f t="shared" si="2"/>
        <v>11.04</v>
      </c>
      <c r="L37" s="3">
        <f t="shared" si="2"/>
        <v>39</v>
      </c>
      <c r="M37" s="3">
        <f t="shared" si="2"/>
        <v>559.58000000000004</v>
      </c>
      <c r="N37" s="3">
        <f t="shared" si="2"/>
        <v>1051.47</v>
      </c>
      <c r="O37" s="3">
        <f t="shared" si="2"/>
        <v>94.52</v>
      </c>
      <c r="P37" s="3">
        <f t="shared" si="2"/>
        <v>83.58</v>
      </c>
      <c r="Q37" s="3">
        <f t="shared" si="2"/>
        <v>332.73</v>
      </c>
      <c r="R37" s="3">
        <f t="shared" si="2"/>
        <v>7</v>
      </c>
      <c r="S37" s="3">
        <f t="shared" si="2"/>
        <v>66.86</v>
      </c>
      <c r="T37" s="3">
        <f t="shared" si="2"/>
        <v>1.5900000000000003</v>
      </c>
    </row>
    <row r="38" spans="1:20" x14ac:dyDescent="0.3">
      <c r="A38" s="26" t="s">
        <v>20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</row>
    <row r="39" spans="1:20" x14ac:dyDescent="0.3">
      <c r="A39" s="1" t="s">
        <v>65</v>
      </c>
      <c r="B39" s="2" t="s">
        <v>46</v>
      </c>
      <c r="C39" s="1">
        <v>200</v>
      </c>
      <c r="D39" s="1">
        <v>4.0999999999999996</v>
      </c>
      <c r="E39" s="1">
        <v>8.1</v>
      </c>
      <c r="F39" s="1">
        <v>26.4</v>
      </c>
      <c r="G39" s="1">
        <v>194.4</v>
      </c>
      <c r="H39" s="1">
        <v>0.16</v>
      </c>
      <c r="I39" s="1">
        <v>0.14000000000000001</v>
      </c>
      <c r="J39" s="1">
        <v>42.8</v>
      </c>
      <c r="K39" s="1">
        <v>2.63</v>
      </c>
      <c r="L39" s="1">
        <v>13.6</v>
      </c>
      <c r="M39" s="1">
        <v>215</v>
      </c>
      <c r="N39" s="1">
        <v>832</v>
      </c>
      <c r="O39" s="1">
        <v>52</v>
      </c>
      <c r="P39" s="1">
        <v>38</v>
      </c>
      <c r="Q39" s="1">
        <v>112</v>
      </c>
      <c r="R39" s="1">
        <v>1.4</v>
      </c>
      <c r="S39" s="1">
        <v>38</v>
      </c>
      <c r="T39" s="1">
        <v>1.1000000000000001</v>
      </c>
    </row>
    <row r="40" spans="1:20" x14ac:dyDescent="0.3">
      <c r="A40" s="1" t="s">
        <v>52</v>
      </c>
      <c r="B40" s="2" t="s">
        <v>47</v>
      </c>
      <c r="C40" s="1">
        <v>100</v>
      </c>
      <c r="D40" s="1">
        <v>12.96</v>
      </c>
      <c r="E40" s="1">
        <v>5.93</v>
      </c>
      <c r="F40" s="1">
        <v>2.76</v>
      </c>
      <c r="G40" s="1">
        <v>118.68</v>
      </c>
      <c r="H40" s="1">
        <v>0.08</v>
      </c>
      <c r="I40" s="1">
        <v>0.08</v>
      </c>
      <c r="J40" s="1">
        <v>316</v>
      </c>
      <c r="K40" s="1">
        <v>3.57</v>
      </c>
      <c r="L40" s="1">
        <v>2.72</v>
      </c>
      <c r="M40" s="1">
        <v>115.71</v>
      </c>
      <c r="N40" s="1">
        <v>316.02</v>
      </c>
      <c r="O40" s="1">
        <v>44.27</v>
      </c>
      <c r="P40" s="1">
        <v>55.71</v>
      </c>
      <c r="Q40" s="1">
        <v>319.66000000000003</v>
      </c>
      <c r="R40" s="1">
        <v>1</v>
      </c>
      <c r="S40" s="1">
        <v>144.27000000000001</v>
      </c>
      <c r="T40" s="1">
        <v>12.27</v>
      </c>
    </row>
    <row r="41" spans="1:20" x14ac:dyDescent="0.3">
      <c r="A41" s="1" t="s">
        <v>62</v>
      </c>
      <c r="B41" s="2" t="s">
        <v>37</v>
      </c>
      <c r="C41" s="1">
        <v>10</v>
      </c>
      <c r="D41" s="1">
        <v>0.1</v>
      </c>
      <c r="E41" s="1">
        <v>8.1999999999999993</v>
      </c>
      <c r="F41" s="1">
        <v>0.1</v>
      </c>
      <c r="G41" s="1">
        <v>74.8</v>
      </c>
      <c r="H41" s="1">
        <v>0</v>
      </c>
      <c r="I41" s="1">
        <v>0.01</v>
      </c>
      <c r="J41" s="1">
        <v>65.3</v>
      </c>
      <c r="K41" s="1">
        <v>0.02</v>
      </c>
      <c r="L41" s="1">
        <v>0</v>
      </c>
      <c r="M41" s="1">
        <v>1</v>
      </c>
      <c r="N41" s="1">
        <v>2</v>
      </c>
      <c r="O41" s="1">
        <v>1</v>
      </c>
      <c r="P41" s="1">
        <v>0</v>
      </c>
      <c r="Q41" s="1">
        <v>2</v>
      </c>
      <c r="R41" s="1">
        <v>0</v>
      </c>
      <c r="S41" s="1">
        <v>0</v>
      </c>
      <c r="T41" s="1">
        <v>0.1</v>
      </c>
    </row>
    <row r="42" spans="1:20" x14ac:dyDescent="0.3">
      <c r="A42" s="1" t="s">
        <v>57</v>
      </c>
      <c r="B42" s="2" t="s">
        <v>38</v>
      </c>
      <c r="C42" s="1">
        <v>50</v>
      </c>
      <c r="D42" s="15">
        <v>3.8</v>
      </c>
      <c r="E42" s="15">
        <v>0.3</v>
      </c>
      <c r="F42" s="15">
        <v>25.1</v>
      </c>
      <c r="G42" s="15">
        <v>118.4</v>
      </c>
      <c r="H42" s="15">
        <v>0.1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11.5</v>
      </c>
      <c r="P42" s="15">
        <v>0</v>
      </c>
      <c r="Q42" s="15">
        <v>0</v>
      </c>
      <c r="R42" s="15">
        <v>1</v>
      </c>
      <c r="S42" s="15">
        <v>0</v>
      </c>
      <c r="T42" s="15">
        <v>0</v>
      </c>
    </row>
    <row r="43" spans="1:20" ht="26.4" x14ac:dyDescent="0.3">
      <c r="A43" s="1">
        <v>5</v>
      </c>
      <c r="B43" s="2" t="s">
        <v>39</v>
      </c>
      <c r="C43" s="1">
        <v>200</v>
      </c>
      <c r="D43" s="16">
        <v>0</v>
      </c>
      <c r="E43" s="16">
        <v>0</v>
      </c>
      <c r="F43" s="16">
        <v>19</v>
      </c>
      <c r="G43" s="16">
        <v>80</v>
      </c>
      <c r="H43" s="16">
        <v>0.3</v>
      </c>
      <c r="I43" s="16">
        <v>0.34</v>
      </c>
      <c r="J43" s="16">
        <v>0.12</v>
      </c>
      <c r="K43" s="16">
        <v>3</v>
      </c>
      <c r="L43" s="16">
        <v>20</v>
      </c>
      <c r="M43" s="16">
        <v>0</v>
      </c>
      <c r="N43" s="16">
        <v>15.2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</row>
    <row r="44" spans="1:20" ht="15" thickBot="1" x14ac:dyDescent="0.35">
      <c r="A44" s="1" t="s">
        <v>57</v>
      </c>
      <c r="B44" s="2" t="s">
        <v>40</v>
      </c>
      <c r="C44" s="1">
        <v>200</v>
      </c>
      <c r="D44" s="1">
        <v>0.8</v>
      </c>
      <c r="E44" s="1">
        <v>0.8</v>
      </c>
      <c r="F44" s="1">
        <v>20.6</v>
      </c>
      <c r="G44" s="1">
        <v>88</v>
      </c>
      <c r="H44" s="1">
        <v>0.06</v>
      </c>
      <c r="I44" s="15">
        <v>0</v>
      </c>
      <c r="J44" s="15">
        <v>0</v>
      </c>
      <c r="K44" s="15">
        <v>0</v>
      </c>
      <c r="L44" s="15">
        <v>20</v>
      </c>
      <c r="M44" s="15">
        <v>0</v>
      </c>
      <c r="N44" s="15">
        <v>0</v>
      </c>
      <c r="O44" s="15">
        <v>32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</row>
    <row r="45" spans="1:20" ht="15" thickBot="1" x14ac:dyDescent="0.35">
      <c r="A45" s="34" t="s">
        <v>16</v>
      </c>
      <c r="B45" s="34"/>
      <c r="C45" s="3">
        <f>C39+C40+C41+C42+C43+C44</f>
        <v>760</v>
      </c>
      <c r="D45" s="3">
        <f t="shared" ref="D45:T45" si="3">D39+D40+D41+D42+D43+D44</f>
        <v>21.760000000000005</v>
      </c>
      <c r="E45" s="3">
        <f t="shared" si="3"/>
        <v>23.33</v>
      </c>
      <c r="F45" s="3">
        <f t="shared" si="3"/>
        <v>93.960000000000008</v>
      </c>
      <c r="G45" s="3">
        <f t="shared" si="3"/>
        <v>674.28000000000009</v>
      </c>
      <c r="H45" s="3">
        <f t="shared" si="3"/>
        <v>0.7</v>
      </c>
      <c r="I45" s="3">
        <f t="shared" si="3"/>
        <v>0.57000000000000006</v>
      </c>
      <c r="J45" s="3">
        <f t="shared" si="3"/>
        <v>424.22</v>
      </c>
      <c r="K45" s="3">
        <f t="shared" si="3"/>
        <v>9.2199999999999989</v>
      </c>
      <c r="L45" s="3">
        <f t="shared" si="3"/>
        <v>56.32</v>
      </c>
      <c r="M45" s="3">
        <f t="shared" si="3"/>
        <v>331.71</v>
      </c>
      <c r="N45" s="3">
        <f t="shared" si="3"/>
        <v>1165.22</v>
      </c>
      <c r="O45" s="3">
        <f t="shared" si="3"/>
        <v>140.77000000000001</v>
      </c>
      <c r="P45" s="3">
        <f t="shared" si="3"/>
        <v>93.710000000000008</v>
      </c>
      <c r="Q45" s="3">
        <f t="shared" si="3"/>
        <v>433.66</v>
      </c>
      <c r="R45" s="3">
        <f t="shared" si="3"/>
        <v>3.4</v>
      </c>
      <c r="S45" s="3">
        <f t="shared" si="3"/>
        <v>182.27</v>
      </c>
      <c r="T45" s="3">
        <f t="shared" si="3"/>
        <v>13.469999999999999</v>
      </c>
    </row>
    <row r="46" spans="1:20" x14ac:dyDescent="0.3">
      <c r="A46" s="26" t="s">
        <v>21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8"/>
    </row>
    <row r="47" spans="1:20" x14ac:dyDescent="0.3">
      <c r="A47" s="19" t="s">
        <v>71</v>
      </c>
      <c r="B47" s="18" t="s">
        <v>72</v>
      </c>
      <c r="C47" s="1">
        <v>200</v>
      </c>
      <c r="D47" s="1">
        <v>4.6500000000000004</v>
      </c>
      <c r="E47" s="1">
        <v>6.53</v>
      </c>
      <c r="F47" s="1">
        <v>20.77</v>
      </c>
      <c r="G47" s="1">
        <v>161.16999999999999</v>
      </c>
      <c r="H47" s="1">
        <v>0.13</v>
      </c>
      <c r="I47" s="1">
        <v>0.13</v>
      </c>
      <c r="J47" s="1">
        <v>318.66000000000003</v>
      </c>
      <c r="K47" s="1">
        <v>1.06</v>
      </c>
      <c r="L47" s="1">
        <v>116</v>
      </c>
      <c r="M47" s="1">
        <v>314.66000000000003</v>
      </c>
      <c r="N47" s="1">
        <v>445.33</v>
      </c>
      <c r="O47" s="1">
        <v>126.66</v>
      </c>
      <c r="P47" s="1">
        <v>42.66</v>
      </c>
      <c r="Q47" s="1">
        <v>94.66</v>
      </c>
      <c r="R47" s="1">
        <v>2</v>
      </c>
      <c r="S47" s="1">
        <v>34</v>
      </c>
      <c r="T47" s="1">
        <v>1.06</v>
      </c>
    </row>
    <row r="48" spans="1:20" ht="26.4" x14ac:dyDescent="0.3">
      <c r="A48" s="13" t="s">
        <v>60</v>
      </c>
      <c r="B48" s="2" t="s">
        <v>59</v>
      </c>
      <c r="C48" s="1">
        <v>50</v>
      </c>
      <c r="D48" s="1">
        <v>0.7</v>
      </c>
      <c r="E48" s="1">
        <v>1.1499999999999999</v>
      </c>
      <c r="F48" s="1">
        <v>4.25</v>
      </c>
      <c r="G48" s="1">
        <v>29.8</v>
      </c>
      <c r="H48" s="1">
        <v>0.02</v>
      </c>
      <c r="I48" s="1">
        <v>0</v>
      </c>
      <c r="J48" s="1">
        <v>131.80000000000001</v>
      </c>
      <c r="K48" s="1">
        <v>0.33</v>
      </c>
      <c r="L48" s="1">
        <v>2.68</v>
      </c>
      <c r="M48" s="1">
        <v>12</v>
      </c>
      <c r="N48" s="1">
        <v>142</v>
      </c>
      <c r="O48" s="1">
        <v>9</v>
      </c>
      <c r="P48" s="1">
        <v>12.2</v>
      </c>
      <c r="Q48" s="1">
        <v>23.6</v>
      </c>
      <c r="R48" s="1">
        <v>0.5</v>
      </c>
      <c r="S48" s="1">
        <v>1.8</v>
      </c>
      <c r="T48" s="1">
        <v>0.4</v>
      </c>
    </row>
    <row r="49" spans="1:20" x14ac:dyDescent="0.3">
      <c r="A49" s="1" t="s">
        <v>62</v>
      </c>
      <c r="B49" s="2" t="s">
        <v>37</v>
      </c>
      <c r="C49" s="1">
        <v>10</v>
      </c>
      <c r="D49" s="1">
        <v>0.1</v>
      </c>
      <c r="E49" s="1">
        <v>8.1999999999999993</v>
      </c>
      <c r="F49" s="1">
        <v>0.1</v>
      </c>
      <c r="G49" s="1">
        <v>74.8</v>
      </c>
      <c r="H49" s="1">
        <v>0</v>
      </c>
      <c r="I49" s="1">
        <v>0.01</v>
      </c>
      <c r="J49" s="1">
        <v>65.3</v>
      </c>
      <c r="K49" s="1">
        <v>0.02</v>
      </c>
      <c r="L49" s="1">
        <v>0</v>
      </c>
      <c r="M49" s="1">
        <v>1</v>
      </c>
      <c r="N49" s="1">
        <v>2</v>
      </c>
      <c r="O49" s="1">
        <v>1</v>
      </c>
      <c r="P49" s="1">
        <v>0</v>
      </c>
      <c r="Q49" s="1">
        <v>2</v>
      </c>
      <c r="R49" s="1">
        <v>0</v>
      </c>
      <c r="S49" s="1">
        <v>0</v>
      </c>
      <c r="T49" s="1">
        <v>0.1</v>
      </c>
    </row>
    <row r="50" spans="1:20" x14ac:dyDescent="0.3">
      <c r="A50" s="1" t="s">
        <v>58</v>
      </c>
      <c r="B50" s="2" t="s">
        <v>17</v>
      </c>
      <c r="C50" s="1">
        <v>100</v>
      </c>
      <c r="D50" s="1">
        <v>18.25</v>
      </c>
      <c r="E50" s="1">
        <v>18.12</v>
      </c>
      <c r="F50" s="1">
        <v>1.62</v>
      </c>
      <c r="G50" s="1">
        <v>301.72000000000003</v>
      </c>
      <c r="H50" s="1">
        <v>7.0000000000000007E-2</v>
      </c>
      <c r="I50" s="1">
        <v>0.14000000000000001</v>
      </c>
      <c r="J50" s="1">
        <v>30.8</v>
      </c>
      <c r="K50" s="1">
        <v>6.51</v>
      </c>
      <c r="L50" s="1">
        <v>0.11</v>
      </c>
      <c r="M50" s="1">
        <v>246.55</v>
      </c>
      <c r="N50" s="1">
        <v>293.33</v>
      </c>
      <c r="O50" s="1">
        <v>38.65</v>
      </c>
      <c r="P50" s="1">
        <v>26.65</v>
      </c>
      <c r="Q50" s="1">
        <v>182.65</v>
      </c>
      <c r="R50" s="1">
        <v>2.52</v>
      </c>
      <c r="S50" s="1">
        <v>19.600000000000001</v>
      </c>
      <c r="T50" s="1">
        <v>4</v>
      </c>
    </row>
    <row r="51" spans="1:20" x14ac:dyDescent="0.3">
      <c r="A51" s="1" t="s">
        <v>57</v>
      </c>
      <c r="B51" s="2" t="s">
        <v>38</v>
      </c>
      <c r="C51" s="1">
        <v>50</v>
      </c>
      <c r="D51" s="15">
        <v>3.8</v>
      </c>
      <c r="E51" s="15">
        <v>0.3</v>
      </c>
      <c r="F51" s="15">
        <v>25.1</v>
      </c>
      <c r="G51" s="15">
        <v>118.4</v>
      </c>
      <c r="H51" s="15">
        <v>0.1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11.5</v>
      </c>
      <c r="P51" s="15">
        <v>0</v>
      </c>
      <c r="Q51" s="15">
        <v>0</v>
      </c>
      <c r="R51" s="15">
        <v>1</v>
      </c>
      <c r="S51" s="15">
        <v>0</v>
      </c>
      <c r="T51" s="15">
        <v>0</v>
      </c>
    </row>
    <row r="52" spans="1:20" ht="26.4" x14ac:dyDescent="0.3">
      <c r="A52" s="1" t="s">
        <v>55</v>
      </c>
      <c r="B52" s="2" t="s">
        <v>42</v>
      </c>
      <c r="C52" s="1">
        <v>200</v>
      </c>
      <c r="D52" s="1">
        <v>0.2</v>
      </c>
      <c r="E52" s="1">
        <v>0</v>
      </c>
      <c r="F52" s="1">
        <v>6.5</v>
      </c>
      <c r="G52" s="1">
        <v>26.8</v>
      </c>
      <c r="H52" s="15">
        <v>0</v>
      </c>
      <c r="I52" s="15">
        <v>0.01</v>
      </c>
      <c r="J52" s="15">
        <v>0.38</v>
      </c>
      <c r="K52" s="15">
        <v>0.1</v>
      </c>
      <c r="L52" s="15">
        <v>1.1599999999999999</v>
      </c>
      <c r="M52" s="15">
        <v>1.3</v>
      </c>
      <c r="N52" s="15">
        <v>30.2</v>
      </c>
      <c r="O52" s="15">
        <v>6.9</v>
      </c>
      <c r="P52" s="15">
        <v>4.5999999999999996</v>
      </c>
      <c r="Q52" s="15">
        <v>8.5</v>
      </c>
      <c r="R52" s="15">
        <v>0.8</v>
      </c>
      <c r="S52" s="15">
        <v>0</v>
      </c>
      <c r="T52" s="15">
        <v>0</v>
      </c>
    </row>
    <row r="53" spans="1:20" ht="15" thickBot="1" x14ac:dyDescent="0.35">
      <c r="A53" s="1" t="s">
        <v>57</v>
      </c>
      <c r="B53" s="2" t="s">
        <v>43</v>
      </c>
      <c r="C53" s="1">
        <v>200</v>
      </c>
      <c r="D53" s="1">
        <v>1.8</v>
      </c>
      <c r="E53" s="1">
        <v>0.4</v>
      </c>
      <c r="F53" s="1">
        <v>16.2</v>
      </c>
      <c r="G53" s="1">
        <v>77.52</v>
      </c>
      <c r="H53" s="1">
        <v>0.08</v>
      </c>
      <c r="I53" s="15">
        <v>0</v>
      </c>
      <c r="J53" s="15">
        <v>0</v>
      </c>
      <c r="K53" s="15">
        <v>0</v>
      </c>
      <c r="L53" s="15">
        <v>50</v>
      </c>
      <c r="M53" s="15">
        <v>0</v>
      </c>
      <c r="N53" s="15">
        <v>0</v>
      </c>
      <c r="O53" s="15">
        <v>68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</row>
    <row r="54" spans="1:20" ht="15" thickBot="1" x14ac:dyDescent="0.35">
      <c r="A54" s="34" t="s">
        <v>16</v>
      </c>
      <c r="B54" s="34"/>
      <c r="C54" s="3">
        <f>C47+C48+C49+C50+C51+C52+C53</f>
        <v>810</v>
      </c>
      <c r="D54" s="3">
        <f t="shared" ref="D54:T54" si="4">D47+D48+D49+D50+D51+D52+D53</f>
        <v>29.5</v>
      </c>
      <c r="E54" s="3">
        <f t="shared" si="4"/>
        <v>34.699999999999996</v>
      </c>
      <c r="F54" s="3">
        <f t="shared" si="4"/>
        <v>74.540000000000006</v>
      </c>
      <c r="G54" s="3">
        <f t="shared" si="4"/>
        <v>790.20999999999992</v>
      </c>
      <c r="H54" s="3">
        <f t="shared" si="4"/>
        <v>0.4</v>
      </c>
      <c r="I54" s="3">
        <f t="shared" si="4"/>
        <v>0.29000000000000004</v>
      </c>
      <c r="J54" s="3">
        <f t="shared" si="4"/>
        <v>546.93999999999994</v>
      </c>
      <c r="K54" s="3">
        <f t="shared" si="4"/>
        <v>8.02</v>
      </c>
      <c r="L54" s="3">
        <f t="shared" si="4"/>
        <v>169.95</v>
      </c>
      <c r="M54" s="3">
        <f t="shared" si="4"/>
        <v>575.51</v>
      </c>
      <c r="N54" s="3">
        <f t="shared" si="4"/>
        <v>912.8599999999999</v>
      </c>
      <c r="O54" s="3">
        <f t="shared" si="4"/>
        <v>261.71000000000004</v>
      </c>
      <c r="P54" s="3">
        <f t="shared" si="4"/>
        <v>86.109999999999985</v>
      </c>
      <c r="Q54" s="3">
        <f t="shared" si="4"/>
        <v>311.40999999999997</v>
      </c>
      <c r="R54" s="3">
        <f t="shared" si="4"/>
        <v>6.8199999999999994</v>
      </c>
      <c r="S54" s="3">
        <f t="shared" si="4"/>
        <v>55.4</v>
      </c>
      <c r="T54" s="3">
        <f t="shared" si="4"/>
        <v>5.5600000000000005</v>
      </c>
    </row>
    <row r="55" spans="1:20" x14ac:dyDescent="0.3">
      <c r="A55" s="26" t="s">
        <v>22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8"/>
    </row>
    <row r="56" spans="1:20" x14ac:dyDescent="0.3">
      <c r="A56" s="1" t="s">
        <v>63</v>
      </c>
      <c r="B56" s="2" t="s">
        <v>44</v>
      </c>
      <c r="C56" s="1">
        <v>200</v>
      </c>
      <c r="D56" s="1">
        <v>7.1</v>
      </c>
      <c r="E56" s="1">
        <v>7.4</v>
      </c>
      <c r="F56" s="1">
        <v>43.7</v>
      </c>
      <c r="G56" s="1">
        <v>269.3</v>
      </c>
      <c r="H56" s="1">
        <v>0.08</v>
      </c>
      <c r="I56" s="1">
        <v>0.03</v>
      </c>
      <c r="J56" s="1">
        <v>35.5</v>
      </c>
      <c r="K56" s="1">
        <v>1.59</v>
      </c>
      <c r="L56" s="1">
        <v>0</v>
      </c>
      <c r="M56" s="1">
        <v>198</v>
      </c>
      <c r="N56" s="1">
        <v>71</v>
      </c>
      <c r="O56" s="1">
        <v>14</v>
      </c>
      <c r="P56" s="1">
        <v>10</v>
      </c>
      <c r="Q56" s="1">
        <v>53</v>
      </c>
      <c r="R56" s="1">
        <v>1</v>
      </c>
      <c r="S56" s="1">
        <v>27.7</v>
      </c>
      <c r="T56" s="1">
        <v>0.1</v>
      </c>
    </row>
    <row r="57" spans="1:20" x14ac:dyDescent="0.3">
      <c r="A57" s="1" t="s">
        <v>58</v>
      </c>
      <c r="B57" s="2" t="s">
        <v>48</v>
      </c>
      <c r="C57" s="1">
        <v>100</v>
      </c>
      <c r="D57" s="1">
        <v>18.25</v>
      </c>
      <c r="E57" s="1">
        <v>18.12</v>
      </c>
      <c r="F57" s="1">
        <v>1.62</v>
      </c>
      <c r="G57" s="1">
        <v>301.72000000000003</v>
      </c>
      <c r="H57" s="1">
        <v>7.0000000000000007E-2</v>
      </c>
      <c r="I57" s="1">
        <v>0.14000000000000001</v>
      </c>
      <c r="J57" s="1">
        <v>30.8</v>
      </c>
      <c r="K57" s="1">
        <v>6.51</v>
      </c>
      <c r="L57" s="1">
        <v>0.11</v>
      </c>
      <c r="M57" s="1">
        <v>246.55</v>
      </c>
      <c r="N57" s="1">
        <v>293.33</v>
      </c>
      <c r="O57" s="1">
        <v>38.65</v>
      </c>
      <c r="P57" s="1">
        <v>26.65</v>
      </c>
      <c r="Q57" s="1">
        <v>182.65</v>
      </c>
      <c r="R57" s="1">
        <v>2.52</v>
      </c>
      <c r="S57" s="1">
        <v>19.600000000000001</v>
      </c>
      <c r="T57" s="1">
        <v>4</v>
      </c>
    </row>
    <row r="58" spans="1:20" ht="26.4" x14ac:dyDescent="0.3">
      <c r="A58" s="1" t="s">
        <v>60</v>
      </c>
      <c r="B58" s="2" t="s">
        <v>59</v>
      </c>
      <c r="C58" s="1">
        <v>50</v>
      </c>
      <c r="D58" s="1">
        <v>0.7</v>
      </c>
      <c r="E58" s="1">
        <v>1.1499999999999999</v>
      </c>
      <c r="F58" s="1">
        <v>4.25</v>
      </c>
      <c r="G58" s="1">
        <v>29.8</v>
      </c>
      <c r="H58" s="1">
        <v>0.02</v>
      </c>
      <c r="I58" s="1">
        <v>0</v>
      </c>
      <c r="J58" s="1">
        <v>131.80000000000001</v>
      </c>
      <c r="K58" s="1">
        <v>0.33</v>
      </c>
      <c r="L58" s="1">
        <v>2.68</v>
      </c>
      <c r="M58" s="1">
        <v>12</v>
      </c>
      <c r="N58" s="1">
        <v>142</v>
      </c>
      <c r="O58" s="1">
        <v>9</v>
      </c>
      <c r="P58" s="1">
        <v>12.2</v>
      </c>
      <c r="Q58" s="1">
        <v>23.6</v>
      </c>
      <c r="R58" s="1">
        <v>0.5</v>
      </c>
      <c r="S58" s="1">
        <v>1.8</v>
      </c>
      <c r="T58" s="1">
        <v>0.4</v>
      </c>
    </row>
    <row r="59" spans="1:20" x14ac:dyDescent="0.3">
      <c r="A59" s="1" t="s">
        <v>62</v>
      </c>
      <c r="B59" s="2" t="s">
        <v>37</v>
      </c>
      <c r="C59" s="1">
        <v>10</v>
      </c>
      <c r="D59" s="1">
        <v>0.1</v>
      </c>
      <c r="E59" s="1">
        <v>8.1999999999999993</v>
      </c>
      <c r="F59" s="1">
        <v>0.1</v>
      </c>
      <c r="G59" s="1">
        <v>74.8</v>
      </c>
      <c r="H59" s="1">
        <v>0</v>
      </c>
      <c r="I59" s="1">
        <v>0.01</v>
      </c>
      <c r="J59" s="1">
        <v>65.3</v>
      </c>
      <c r="K59" s="1">
        <v>0.02</v>
      </c>
      <c r="L59" s="1">
        <v>0</v>
      </c>
      <c r="M59" s="1">
        <v>1</v>
      </c>
      <c r="N59" s="1">
        <v>2</v>
      </c>
      <c r="O59" s="1">
        <v>1</v>
      </c>
      <c r="P59" s="1">
        <v>0</v>
      </c>
      <c r="Q59" s="1">
        <v>2</v>
      </c>
      <c r="R59" s="1">
        <v>0</v>
      </c>
      <c r="S59" s="1">
        <v>0</v>
      </c>
      <c r="T59" s="1">
        <v>0.1</v>
      </c>
    </row>
    <row r="60" spans="1:20" x14ac:dyDescent="0.3">
      <c r="A60" s="1" t="s">
        <v>57</v>
      </c>
      <c r="B60" s="2" t="s">
        <v>38</v>
      </c>
      <c r="C60" s="1">
        <v>50</v>
      </c>
      <c r="D60" s="15">
        <v>3.8</v>
      </c>
      <c r="E60" s="15">
        <v>0.3</v>
      </c>
      <c r="F60" s="15">
        <v>25.1</v>
      </c>
      <c r="G60" s="15">
        <v>118.4</v>
      </c>
      <c r="H60" s="15">
        <v>0.1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11.5</v>
      </c>
      <c r="P60" s="15">
        <v>0</v>
      </c>
      <c r="Q60" s="15">
        <v>0</v>
      </c>
      <c r="R60" s="15">
        <v>1</v>
      </c>
      <c r="S60" s="15">
        <v>0</v>
      </c>
      <c r="T60" s="15">
        <v>0</v>
      </c>
    </row>
    <row r="61" spans="1:20" ht="26.4" x14ac:dyDescent="0.3">
      <c r="A61" s="1">
        <v>4</v>
      </c>
      <c r="B61" s="2" t="s">
        <v>45</v>
      </c>
      <c r="C61" s="1">
        <v>200</v>
      </c>
      <c r="D61" s="16">
        <v>0</v>
      </c>
      <c r="E61" s="16">
        <v>0</v>
      </c>
      <c r="F61" s="16">
        <v>24</v>
      </c>
      <c r="G61" s="16">
        <v>95</v>
      </c>
      <c r="H61" s="16">
        <v>0.3</v>
      </c>
      <c r="I61" s="16">
        <v>0.34</v>
      </c>
      <c r="J61" s="16">
        <v>0.13</v>
      </c>
      <c r="K61" s="16">
        <v>3</v>
      </c>
      <c r="L61" s="16">
        <v>20</v>
      </c>
      <c r="M61" s="16">
        <v>0</v>
      </c>
      <c r="N61" s="16">
        <v>15.2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</row>
    <row r="62" spans="1:20" ht="15" thickBot="1" x14ac:dyDescent="0.35">
      <c r="A62" s="1" t="s">
        <v>57</v>
      </c>
      <c r="B62" s="2" t="s">
        <v>40</v>
      </c>
      <c r="C62" s="1">
        <v>200</v>
      </c>
      <c r="D62" s="1">
        <v>0.8</v>
      </c>
      <c r="E62" s="1">
        <v>0.8</v>
      </c>
      <c r="F62" s="1">
        <v>20.6</v>
      </c>
      <c r="G62" s="1">
        <v>88</v>
      </c>
      <c r="H62" s="1">
        <v>0.06</v>
      </c>
      <c r="I62" s="15">
        <v>0</v>
      </c>
      <c r="J62" s="15">
        <v>0</v>
      </c>
      <c r="K62" s="15">
        <v>0</v>
      </c>
      <c r="L62" s="15">
        <v>20</v>
      </c>
      <c r="M62" s="15">
        <v>0</v>
      </c>
      <c r="N62" s="15">
        <v>0</v>
      </c>
      <c r="O62" s="15">
        <v>32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</row>
    <row r="63" spans="1:20" ht="15" thickBot="1" x14ac:dyDescent="0.35">
      <c r="A63" s="34" t="s">
        <v>16</v>
      </c>
      <c r="B63" s="34"/>
      <c r="C63" s="3">
        <f>C56+C57+C58+C59+C60+C61+C62</f>
        <v>810</v>
      </c>
      <c r="D63" s="3">
        <f t="shared" ref="D63:T63" si="5">D56+D57+D58+D59+D60+D61+D62</f>
        <v>30.750000000000004</v>
      </c>
      <c r="E63" s="3">
        <f t="shared" si="5"/>
        <v>35.97</v>
      </c>
      <c r="F63" s="3">
        <f t="shared" si="5"/>
        <v>119.37</v>
      </c>
      <c r="G63" s="3">
        <f t="shared" si="5"/>
        <v>977.01999999999987</v>
      </c>
      <c r="H63" s="3">
        <f t="shared" si="5"/>
        <v>0.63000000000000012</v>
      </c>
      <c r="I63" s="3">
        <f t="shared" si="5"/>
        <v>0.52</v>
      </c>
      <c r="J63" s="3">
        <f t="shared" si="5"/>
        <v>263.53000000000003</v>
      </c>
      <c r="K63" s="3">
        <f t="shared" si="5"/>
        <v>11.45</v>
      </c>
      <c r="L63" s="3">
        <f t="shared" si="5"/>
        <v>42.79</v>
      </c>
      <c r="M63" s="3">
        <f t="shared" si="5"/>
        <v>457.55</v>
      </c>
      <c r="N63" s="3">
        <f t="shared" si="5"/>
        <v>523.53</v>
      </c>
      <c r="O63" s="3">
        <f t="shared" si="5"/>
        <v>106.15</v>
      </c>
      <c r="P63" s="3">
        <f t="shared" si="5"/>
        <v>48.849999999999994</v>
      </c>
      <c r="Q63" s="3">
        <f t="shared" si="5"/>
        <v>261.25</v>
      </c>
      <c r="R63" s="3">
        <f t="shared" si="5"/>
        <v>5.0199999999999996</v>
      </c>
      <c r="S63" s="3">
        <f t="shared" si="5"/>
        <v>49.099999999999994</v>
      </c>
      <c r="T63" s="3">
        <f t="shared" si="5"/>
        <v>4.5999999999999996</v>
      </c>
    </row>
    <row r="64" spans="1:20" x14ac:dyDescent="0.3">
      <c r="A64" s="26" t="s">
        <v>23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8"/>
    </row>
    <row r="65" spans="1:20" x14ac:dyDescent="0.3">
      <c r="A65" s="1" t="s">
        <v>51</v>
      </c>
      <c r="B65" s="2" t="s">
        <v>49</v>
      </c>
      <c r="C65" s="1">
        <v>250</v>
      </c>
      <c r="D65" s="1">
        <v>6.5</v>
      </c>
      <c r="E65" s="1">
        <v>8.11</v>
      </c>
      <c r="F65" s="1">
        <v>35.49</v>
      </c>
      <c r="G65" s="1">
        <v>242.11</v>
      </c>
      <c r="H65" s="1">
        <v>0.05</v>
      </c>
      <c r="I65" s="1">
        <v>0.15</v>
      </c>
      <c r="J65" s="1">
        <v>31.3</v>
      </c>
      <c r="K65" s="1">
        <v>1.58</v>
      </c>
      <c r="L65" s="1">
        <v>0.61</v>
      </c>
      <c r="M65" s="1">
        <v>3.42</v>
      </c>
      <c r="N65" s="1">
        <v>169</v>
      </c>
      <c r="O65" s="1">
        <v>130</v>
      </c>
      <c r="P65" s="1">
        <v>28</v>
      </c>
      <c r="Q65" s="1">
        <v>134</v>
      </c>
      <c r="R65" s="1">
        <v>0.4</v>
      </c>
      <c r="S65" s="1">
        <v>51.1</v>
      </c>
      <c r="T65" s="1">
        <v>6.2</v>
      </c>
    </row>
    <row r="66" spans="1:20" x14ac:dyDescent="0.3">
      <c r="A66" s="1" t="s">
        <v>62</v>
      </c>
      <c r="B66" s="2" t="s">
        <v>37</v>
      </c>
      <c r="C66" s="1">
        <v>10</v>
      </c>
      <c r="D66" s="1">
        <v>0.1</v>
      </c>
      <c r="E66" s="1">
        <v>8.1999999999999993</v>
      </c>
      <c r="F66" s="1">
        <v>0.1</v>
      </c>
      <c r="G66" s="1">
        <v>74.8</v>
      </c>
      <c r="H66" s="1">
        <v>0</v>
      </c>
      <c r="I66" s="1">
        <v>0.01</v>
      </c>
      <c r="J66" s="1">
        <v>65.3</v>
      </c>
      <c r="K66" s="1">
        <v>0.02</v>
      </c>
      <c r="L66" s="1">
        <v>0</v>
      </c>
      <c r="M66" s="1">
        <v>1</v>
      </c>
      <c r="N66" s="1">
        <v>2</v>
      </c>
      <c r="O66" s="1">
        <v>1</v>
      </c>
      <c r="P66" s="1">
        <v>0</v>
      </c>
      <c r="Q66" s="1">
        <v>2</v>
      </c>
      <c r="R66" s="1">
        <v>0</v>
      </c>
      <c r="S66" s="1">
        <v>0</v>
      </c>
      <c r="T66" s="1">
        <v>0.1</v>
      </c>
    </row>
    <row r="67" spans="1:20" x14ac:dyDescent="0.3">
      <c r="A67" s="1" t="s">
        <v>57</v>
      </c>
      <c r="B67" s="2" t="s">
        <v>38</v>
      </c>
      <c r="C67" s="1">
        <v>50</v>
      </c>
      <c r="D67" s="15">
        <v>3.8</v>
      </c>
      <c r="E67" s="15">
        <v>0.3</v>
      </c>
      <c r="F67" s="15">
        <v>25.1</v>
      </c>
      <c r="G67" s="15">
        <v>118.4</v>
      </c>
      <c r="H67" s="15">
        <v>0.1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11.5</v>
      </c>
      <c r="P67" s="15">
        <v>0</v>
      </c>
      <c r="Q67" s="15">
        <v>0</v>
      </c>
      <c r="R67" s="15">
        <v>1</v>
      </c>
      <c r="S67" s="15">
        <v>0</v>
      </c>
      <c r="T67" s="15">
        <v>0</v>
      </c>
    </row>
    <row r="68" spans="1:20" x14ac:dyDescent="0.3">
      <c r="A68" s="1" t="s">
        <v>61</v>
      </c>
      <c r="B68" s="2" t="s">
        <v>15</v>
      </c>
      <c r="C68" s="1">
        <v>15</v>
      </c>
      <c r="D68" s="1">
        <v>3.5</v>
      </c>
      <c r="E68" s="1">
        <v>4.4000000000000004</v>
      </c>
      <c r="F68" s="1">
        <v>0</v>
      </c>
      <c r="G68" s="1">
        <v>53.7</v>
      </c>
      <c r="H68" s="1">
        <v>0.01</v>
      </c>
      <c r="I68" s="1">
        <v>0.04</v>
      </c>
      <c r="J68" s="1">
        <v>39</v>
      </c>
      <c r="K68" s="1">
        <v>0.04</v>
      </c>
      <c r="L68" s="1">
        <v>0.1</v>
      </c>
      <c r="M68" s="1">
        <v>122</v>
      </c>
      <c r="N68" s="1">
        <v>13</v>
      </c>
      <c r="O68" s="1">
        <v>132</v>
      </c>
      <c r="P68" s="1">
        <v>5</v>
      </c>
      <c r="Q68" s="1">
        <v>75</v>
      </c>
      <c r="R68" s="1">
        <v>0.2</v>
      </c>
      <c r="S68" s="1">
        <v>0</v>
      </c>
      <c r="T68" s="1">
        <v>2.2000000000000002</v>
      </c>
    </row>
    <row r="69" spans="1:20" ht="26.4" x14ac:dyDescent="0.3">
      <c r="A69" s="1" t="s">
        <v>55</v>
      </c>
      <c r="B69" s="2" t="s">
        <v>42</v>
      </c>
      <c r="C69" s="1">
        <v>200</v>
      </c>
      <c r="D69" s="1">
        <v>0.2</v>
      </c>
      <c r="E69" s="1">
        <v>0</v>
      </c>
      <c r="F69" s="1">
        <v>6.5</v>
      </c>
      <c r="G69" s="1">
        <v>26.8</v>
      </c>
      <c r="H69" s="15">
        <v>0</v>
      </c>
      <c r="I69" s="15">
        <v>0.01</v>
      </c>
      <c r="J69" s="15">
        <v>0.38</v>
      </c>
      <c r="K69" s="15">
        <v>0.1</v>
      </c>
      <c r="L69" s="15">
        <v>1.1599999999999999</v>
      </c>
      <c r="M69" s="15">
        <v>1.3</v>
      </c>
      <c r="N69" s="15">
        <v>30.2</v>
      </c>
      <c r="O69" s="15">
        <v>6.9</v>
      </c>
      <c r="P69" s="15">
        <v>4.5999999999999996</v>
      </c>
      <c r="Q69" s="15">
        <v>8.5</v>
      </c>
      <c r="R69" s="15">
        <v>0.8</v>
      </c>
      <c r="S69" s="15">
        <v>0</v>
      </c>
      <c r="T69" s="15">
        <v>0</v>
      </c>
    </row>
    <row r="70" spans="1:20" ht="15" thickBot="1" x14ac:dyDescent="0.35">
      <c r="A70" s="1" t="s">
        <v>57</v>
      </c>
      <c r="B70" s="2" t="s">
        <v>43</v>
      </c>
      <c r="C70" s="1">
        <v>200</v>
      </c>
      <c r="D70" s="1">
        <v>1.8</v>
      </c>
      <c r="E70" s="1">
        <v>0.4</v>
      </c>
      <c r="F70" s="1">
        <v>16.2</v>
      </c>
      <c r="G70" s="1">
        <v>77.52</v>
      </c>
      <c r="H70" s="1">
        <v>0.08</v>
      </c>
      <c r="I70" s="15">
        <v>0</v>
      </c>
      <c r="J70" s="15">
        <v>0</v>
      </c>
      <c r="K70" s="15">
        <v>0</v>
      </c>
      <c r="L70" s="15">
        <v>50</v>
      </c>
      <c r="M70" s="15">
        <v>0</v>
      </c>
      <c r="N70" s="15">
        <v>0</v>
      </c>
      <c r="O70" s="15">
        <v>68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</row>
    <row r="71" spans="1:20" ht="15" thickBot="1" x14ac:dyDescent="0.35">
      <c r="A71" s="34" t="s">
        <v>16</v>
      </c>
      <c r="B71" s="34"/>
      <c r="C71" s="3">
        <f t="shared" ref="C71:T71" si="6">C65+C66+C67+C68+C69+C70</f>
        <v>725</v>
      </c>
      <c r="D71" s="3">
        <f t="shared" si="6"/>
        <v>15.899999999999999</v>
      </c>
      <c r="E71" s="3">
        <f t="shared" si="6"/>
        <v>21.409999999999997</v>
      </c>
      <c r="F71" s="3">
        <f t="shared" si="6"/>
        <v>83.39</v>
      </c>
      <c r="G71" s="3">
        <f t="shared" si="6"/>
        <v>593.33000000000004</v>
      </c>
      <c r="H71" s="3">
        <f t="shared" si="6"/>
        <v>0.24000000000000005</v>
      </c>
      <c r="I71" s="3">
        <f t="shared" si="6"/>
        <v>0.21000000000000002</v>
      </c>
      <c r="J71" s="3">
        <f t="shared" si="6"/>
        <v>135.97999999999999</v>
      </c>
      <c r="K71" s="3">
        <f t="shared" si="6"/>
        <v>1.7400000000000002</v>
      </c>
      <c r="L71" s="3">
        <f t="shared" si="6"/>
        <v>51.87</v>
      </c>
      <c r="M71" s="3">
        <f t="shared" si="6"/>
        <v>127.72</v>
      </c>
      <c r="N71" s="3">
        <f t="shared" si="6"/>
        <v>214.2</v>
      </c>
      <c r="O71" s="3">
        <f t="shared" si="6"/>
        <v>349.4</v>
      </c>
      <c r="P71" s="3">
        <f t="shared" si="6"/>
        <v>37.6</v>
      </c>
      <c r="Q71" s="3">
        <f t="shared" si="6"/>
        <v>219.5</v>
      </c>
      <c r="R71" s="3">
        <f t="shared" si="6"/>
        <v>2.4</v>
      </c>
      <c r="S71" s="3">
        <f t="shared" si="6"/>
        <v>51.1</v>
      </c>
      <c r="T71" s="3">
        <f t="shared" si="6"/>
        <v>8.5</v>
      </c>
    </row>
    <row r="72" spans="1:20" x14ac:dyDescent="0.3">
      <c r="A72" s="26" t="s">
        <v>24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8"/>
    </row>
    <row r="73" spans="1:20" x14ac:dyDescent="0.3">
      <c r="A73" s="13" t="s">
        <v>64</v>
      </c>
      <c r="B73" s="2" t="s">
        <v>36</v>
      </c>
      <c r="C73" s="13">
        <v>200</v>
      </c>
      <c r="D73" s="13">
        <v>11</v>
      </c>
      <c r="E73" s="13">
        <v>9.3000000000000007</v>
      </c>
      <c r="F73" s="13">
        <v>47.9</v>
      </c>
      <c r="G73" s="13">
        <v>318.5</v>
      </c>
      <c r="H73" s="13">
        <v>0.28000000000000003</v>
      </c>
      <c r="I73" s="13">
        <v>0.16</v>
      </c>
      <c r="J73" s="13">
        <v>36.6</v>
      </c>
      <c r="K73" s="13">
        <v>5.31</v>
      </c>
      <c r="L73" s="13">
        <v>0</v>
      </c>
      <c r="M73" s="13">
        <v>199</v>
      </c>
      <c r="N73" s="13">
        <v>291</v>
      </c>
      <c r="O73" s="13">
        <v>19</v>
      </c>
      <c r="P73" s="13">
        <v>160</v>
      </c>
      <c r="Q73" s="13">
        <v>240</v>
      </c>
      <c r="R73" s="13">
        <v>5.4</v>
      </c>
      <c r="S73" s="13">
        <v>29.7</v>
      </c>
      <c r="T73" s="13">
        <v>4.7</v>
      </c>
    </row>
    <row r="74" spans="1:20" x14ac:dyDescent="0.3">
      <c r="A74" s="1" t="s">
        <v>58</v>
      </c>
      <c r="B74" s="2" t="s">
        <v>17</v>
      </c>
      <c r="C74" s="1">
        <v>100</v>
      </c>
      <c r="D74" s="1">
        <v>18.25</v>
      </c>
      <c r="E74" s="1">
        <v>18.12</v>
      </c>
      <c r="F74" s="1">
        <v>1.62</v>
      </c>
      <c r="G74" s="1">
        <v>301.72000000000003</v>
      </c>
      <c r="H74" s="1">
        <v>7.0000000000000007E-2</v>
      </c>
      <c r="I74" s="1">
        <v>0.14000000000000001</v>
      </c>
      <c r="J74" s="1">
        <v>30.8</v>
      </c>
      <c r="K74" s="1">
        <v>6.51</v>
      </c>
      <c r="L74" s="1">
        <v>0.11</v>
      </c>
      <c r="M74" s="1">
        <v>246.55</v>
      </c>
      <c r="N74" s="1">
        <v>293.33</v>
      </c>
      <c r="O74" s="1">
        <v>38.65</v>
      </c>
      <c r="P74" s="1">
        <v>26.65</v>
      </c>
      <c r="Q74" s="1">
        <v>182.65</v>
      </c>
      <c r="R74" s="1">
        <v>2.52</v>
      </c>
      <c r="S74" s="1">
        <v>19.600000000000001</v>
      </c>
      <c r="T74" s="1">
        <v>4</v>
      </c>
    </row>
    <row r="75" spans="1:20" ht="26.4" x14ac:dyDescent="0.3">
      <c r="A75" s="1" t="s">
        <v>60</v>
      </c>
      <c r="B75" s="2" t="s">
        <v>59</v>
      </c>
      <c r="C75" s="1">
        <v>50</v>
      </c>
      <c r="D75" s="1">
        <v>0.7</v>
      </c>
      <c r="E75" s="1">
        <v>1.1499999999999999</v>
      </c>
      <c r="F75" s="1">
        <v>4.25</v>
      </c>
      <c r="G75" s="1">
        <v>29.8</v>
      </c>
      <c r="H75" s="1">
        <v>0.02</v>
      </c>
      <c r="I75" s="1">
        <v>0</v>
      </c>
      <c r="J75" s="1">
        <v>131.80000000000001</v>
      </c>
      <c r="K75" s="1">
        <v>0.33</v>
      </c>
      <c r="L75" s="1">
        <v>2.68</v>
      </c>
      <c r="M75" s="1">
        <v>12</v>
      </c>
      <c r="N75" s="1">
        <v>142</v>
      </c>
      <c r="O75" s="1">
        <v>9</v>
      </c>
      <c r="P75" s="1">
        <v>12.2</v>
      </c>
      <c r="Q75" s="1">
        <v>23.6</v>
      </c>
      <c r="R75" s="1">
        <v>0.5</v>
      </c>
      <c r="S75" s="1">
        <v>1.8</v>
      </c>
      <c r="T75" s="1">
        <v>0.4</v>
      </c>
    </row>
    <row r="76" spans="1:20" x14ac:dyDescent="0.3">
      <c r="A76" s="1" t="s">
        <v>62</v>
      </c>
      <c r="B76" s="2" t="s">
        <v>37</v>
      </c>
      <c r="C76" s="1">
        <v>10</v>
      </c>
      <c r="D76" s="1">
        <v>0.1</v>
      </c>
      <c r="E76" s="1">
        <v>8.1999999999999993</v>
      </c>
      <c r="F76" s="1">
        <v>0.1</v>
      </c>
      <c r="G76" s="1">
        <v>74.8</v>
      </c>
      <c r="H76" s="1">
        <v>0</v>
      </c>
      <c r="I76" s="1">
        <v>0.01</v>
      </c>
      <c r="J76" s="1">
        <v>65.3</v>
      </c>
      <c r="K76" s="1">
        <v>0.02</v>
      </c>
      <c r="L76" s="1">
        <v>0</v>
      </c>
      <c r="M76" s="1">
        <v>1</v>
      </c>
      <c r="N76" s="1">
        <v>2</v>
      </c>
      <c r="O76" s="1">
        <v>1</v>
      </c>
      <c r="P76" s="1">
        <v>0</v>
      </c>
      <c r="Q76" s="1">
        <v>2</v>
      </c>
      <c r="R76" s="1">
        <v>0</v>
      </c>
      <c r="S76" s="1">
        <v>0</v>
      </c>
      <c r="T76" s="1">
        <v>0.1</v>
      </c>
    </row>
    <row r="77" spans="1:20" x14ac:dyDescent="0.3">
      <c r="A77" s="1" t="s">
        <v>57</v>
      </c>
      <c r="B77" s="2" t="s">
        <v>38</v>
      </c>
      <c r="C77" s="1">
        <v>50</v>
      </c>
      <c r="D77" s="15">
        <v>3.8</v>
      </c>
      <c r="E77" s="15">
        <v>0.3</v>
      </c>
      <c r="F77" s="15">
        <v>25.1</v>
      </c>
      <c r="G77" s="15">
        <v>118.4</v>
      </c>
      <c r="H77" s="15">
        <v>0.1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11.5</v>
      </c>
      <c r="P77" s="15">
        <v>0</v>
      </c>
      <c r="Q77" s="15">
        <v>0</v>
      </c>
      <c r="R77" s="15">
        <v>1</v>
      </c>
      <c r="S77" s="15">
        <v>0</v>
      </c>
      <c r="T77" s="15">
        <v>0</v>
      </c>
    </row>
    <row r="78" spans="1:20" ht="26.4" x14ac:dyDescent="0.3">
      <c r="A78" s="1">
        <v>5</v>
      </c>
      <c r="B78" s="2" t="s">
        <v>39</v>
      </c>
      <c r="C78" s="1">
        <v>200</v>
      </c>
      <c r="D78" s="16">
        <v>0</v>
      </c>
      <c r="E78" s="16">
        <v>0</v>
      </c>
      <c r="F78" s="16">
        <v>19</v>
      </c>
      <c r="G78" s="16">
        <v>80</v>
      </c>
      <c r="H78" s="16">
        <v>0.3</v>
      </c>
      <c r="I78" s="16">
        <v>0.34</v>
      </c>
      <c r="J78" s="16">
        <v>0.12</v>
      </c>
      <c r="K78" s="16">
        <v>3</v>
      </c>
      <c r="L78" s="16">
        <v>20</v>
      </c>
      <c r="M78" s="16">
        <v>0</v>
      </c>
      <c r="N78" s="16">
        <v>15.2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</row>
    <row r="79" spans="1:20" ht="15" thickBot="1" x14ac:dyDescent="0.35">
      <c r="A79" s="1" t="s">
        <v>57</v>
      </c>
      <c r="B79" s="2" t="s">
        <v>40</v>
      </c>
      <c r="C79" s="1">
        <v>200</v>
      </c>
      <c r="D79" s="1">
        <v>0.8</v>
      </c>
      <c r="E79" s="1">
        <v>0.8</v>
      </c>
      <c r="F79" s="1">
        <v>20.6</v>
      </c>
      <c r="G79" s="1">
        <v>88</v>
      </c>
      <c r="H79" s="1">
        <v>0.06</v>
      </c>
      <c r="I79" s="15">
        <v>0</v>
      </c>
      <c r="J79" s="15">
        <v>0</v>
      </c>
      <c r="K79" s="15">
        <v>0</v>
      </c>
      <c r="L79" s="15">
        <v>20</v>
      </c>
      <c r="M79" s="15">
        <v>0</v>
      </c>
      <c r="N79" s="15">
        <v>0</v>
      </c>
      <c r="O79" s="15">
        <v>32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</row>
    <row r="80" spans="1:20" ht="15" thickBot="1" x14ac:dyDescent="0.35">
      <c r="A80" s="34" t="s">
        <v>16</v>
      </c>
      <c r="B80" s="34"/>
      <c r="C80" s="3">
        <f>C73+C74+C75+C76+C77+C78+C79</f>
        <v>810</v>
      </c>
      <c r="D80" s="3">
        <f t="shared" ref="D80:T80" si="7">D73+D74+D75+D76+D77+D78+D79</f>
        <v>34.65</v>
      </c>
      <c r="E80" s="3">
        <f t="shared" si="7"/>
        <v>37.86999999999999</v>
      </c>
      <c r="F80" s="3">
        <f t="shared" si="7"/>
        <v>118.57</v>
      </c>
      <c r="G80" s="3">
        <f t="shared" si="7"/>
        <v>1011.2199999999999</v>
      </c>
      <c r="H80" s="3">
        <f t="shared" si="7"/>
        <v>0.83000000000000007</v>
      </c>
      <c r="I80" s="3">
        <f t="shared" si="7"/>
        <v>0.65000000000000013</v>
      </c>
      <c r="J80" s="3">
        <f t="shared" si="7"/>
        <v>264.62</v>
      </c>
      <c r="K80" s="3">
        <f t="shared" si="7"/>
        <v>15.17</v>
      </c>
      <c r="L80" s="3">
        <f t="shared" si="7"/>
        <v>42.79</v>
      </c>
      <c r="M80" s="3">
        <f t="shared" si="7"/>
        <v>458.55</v>
      </c>
      <c r="N80" s="3">
        <f t="shared" si="7"/>
        <v>743.53</v>
      </c>
      <c r="O80" s="3">
        <f t="shared" si="7"/>
        <v>111.15</v>
      </c>
      <c r="P80" s="3">
        <f t="shared" si="7"/>
        <v>198.85</v>
      </c>
      <c r="Q80" s="3">
        <f t="shared" si="7"/>
        <v>448.25</v>
      </c>
      <c r="R80" s="3">
        <f t="shared" si="7"/>
        <v>9.42</v>
      </c>
      <c r="S80" s="3">
        <f t="shared" si="7"/>
        <v>51.099999999999994</v>
      </c>
      <c r="T80" s="3">
        <f t="shared" si="7"/>
        <v>9.1999999999999993</v>
      </c>
    </row>
    <row r="81" spans="1:20" x14ac:dyDescent="0.3">
      <c r="A81" s="26" t="s">
        <v>25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8"/>
    </row>
    <row r="82" spans="1:20" x14ac:dyDescent="0.3">
      <c r="A82" s="1" t="s">
        <v>56</v>
      </c>
      <c r="B82" s="2" t="s">
        <v>41</v>
      </c>
      <c r="C82" s="1">
        <v>200</v>
      </c>
      <c r="D82" s="1">
        <v>9.9</v>
      </c>
      <c r="E82" s="1">
        <v>11.7</v>
      </c>
      <c r="F82" s="1">
        <v>37.5</v>
      </c>
      <c r="G82" s="1">
        <v>288</v>
      </c>
      <c r="H82" s="1">
        <v>0.18</v>
      </c>
      <c r="I82" s="1">
        <v>0.15</v>
      </c>
      <c r="J82" s="1">
        <v>53.8</v>
      </c>
      <c r="K82" s="1">
        <v>2.5299999999999998</v>
      </c>
      <c r="L82" s="1">
        <v>0.54</v>
      </c>
      <c r="M82" s="1">
        <v>338</v>
      </c>
      <c r="N82" s="1">
        <v>215</v>
      </c>
      <c r="O82" s="1">
        <v>126</v>
      </c>
      <c r="P82" s="1">
        <v>49</v>
      </c>
      <c r="Q82" s="1">
        <v>185</v>
      </c>
      <c r="R82" s="1">
        <v>1.3</v>
      </c>
      <c r="S82" s="1">
        <v>51.6</v>
      </c>
      <c r="T82" s="1">
        <v>3.1</v>
      </c>
    </row>
    <row r="83" spans="1:20" x14ac:dyDescent="0.3">
      <c r="A83" s="1" t="s">
        <v>62</v>
      </c>
      <c r="B83" s="2" t="s">
        <v>37</v>
      </c>
      <c r="C83" s="1">
        <v>10</v>
      </c>
      <c r="D83" s="1">
        <v>0.1</v>
      </c>
      <c r="E83" s="1">
        <v>8.1999999999999993</v>
      </c>
      <c r="F83" s="1">
        <v>0.1</v>
      </c>
      <c r="G83" s="1">
        <v>74.8</v>
      </c>
      <c r="H83" s="1">
        <v>0</v>
      </c>
      <c r="I83" s="1">
        <v>0.01</v>
      </c>
      <c r="J83" s="1">
        <v>65.3</v>
      </c>
      <c r="K83" s="1">
        <v>0.02</v>
      </c>
      <c r="L83" s="1">
        <v>0</v>
      </c>
      <c r="M83" s="1">
        <v>1</v>
      </c>
      <c r="N83" s="1">
        <v>2</v>
      </c>
      <c r="O83" s="1">
        <v>1</v>
      </c>
      <c r="P83" s="1">
        <v>0</v>
      </c>
      <c r="Q83" s="1">
        <v>2</v>
      </c>
      <c r="R83" s="1">
        <v>0</v>
      </c>
      <c r="S83" s="1">
        <v>0</v>
      </c>
      <c r="T83" s="1">
        <v>0.1</v>
      </c>
    </row>
    <row r="84" spans="1:20" x14ac:dyDescent="0.3">
      <c r="A84" s="1" t="s">
        <v>57</v>
      </c>
      <c r="B84" s="2" t="s">
        <v>38</v>
      </c>
      <c r="C84" s="1">
        <v>50</v>
      </c>
      <c r="D84" s="15">
        <v>3.8</v>
      </c>
      <c r="E84" s="15">
        <v>0.3</v>
      </c>
      <c r="F84" s="15">
        <v>25.1</v>
      </c>
      <c r="G84" s="15">
        <v>118.4</v>
      </c>
      <c r="H84" s="15">
        <v>0.1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11.5</v>
      </c>
      <c r="P84" s="15">
        <v>0</v>
      </c>
      <c r="Q84" s="15">
        <v>0</v>
      </c>
      <c r="R84" s="15">
        <v>1</v>
      </c>
      <c r="S84" s="15">
        <v>0</v>
      </c>
      <c r="T84" s="15">
        <v>0</v>
      </c>
    </row>
    <row r="85" spans="1:20" ht="26.4" x14ac:dyDescent="0.3">
      <c r="A85" s="1" t="s">
        <v>55</v>
      </c>
      <c r="B85" s="2" t="s">
        <v>42</v>
      </c>
      <c r="C85" s="1">
        <v>200</v>
      </c>
      <c r="D85" s="1">
        <v>0.2</v>
      </c>
      <c r="E85" s="1">
        <v>0</v>
      </c>
      <c r="F85" s="1">
        <v>6.5</v>
      </c>
      <c r="G85" s="1">
        <v>26.8</v>
      </c>
      <c r="H85" s="15">
        <v>0</v>
      </c>
      <c r="I85" s="15">
        <v>0.01</v>
      </c>
      <c r="J85" s="15">
        <v>0.38</v>
      </c>
      <c r="K85" s="15">
        <v>0.1</v>
      </c>
      <c r="L85" s="15">
        <v>1.1599999999999999</v>
      </c>
      <c r="M85" s="15">
        <v>1.3</v>
      </c>
      <c r="N85" s="15">
        <v>30.2</v>
      </c>
      <c r="O85" s="15">
        <v>6.9</v>
      </c>
      <c r="P85" s="15">
        <v>4.5999999999999996</v>
      </c>
      <c r="Q85" s="15">
        <v>8.5</v>
      </c>
      <c r="R85" s="15">
        <v>0.8</v>
      </c>
      <c r="S85" s="15">
        <v>0</v>
      </c>
      <c r="T85" s="15">
        <v>0</v>
      </c>
    </row>
    <row r="86" spans="1:20" x14ac:dyDescent="0.3">
      <c r="A86" s="1" t="s">
        <v>61</v>
      </c>
      <c r="B86" s="2" t="s">
        <v>15</v>
      </c>
      <c r="C86" s="1">
        <v>15</v>
      </c>
      <c r="D86" s="1">
        <v>3.5</v>
      </c>
      <c r="E86" s="1">
        <v>4.4000000000000004</v>
      </c>
      <c r="F86" s="1">
        <v>0</v>
      </c>
      <c r="G86" s="1">
        <v>53.7</v>
      </c>
      <c r="H86" s="1">
        <v>0.01</v>
      </c>
      <c r="I86" s="1">
        <v>0.04</v>
      </c>
      <c r="J86" s="1">
        <v>39</v>
      </c>
      <c r="K86" s="1">
        <v>0.04</v>
      </c>
      <c r="L86" s="1">
        <v>0.1</v>
      </c>
      <c r="M86" s="1">
        <v>122</v>
      </c>
      <c r="N86" s="1">
        <v>13</v>
      </c>
      <c r="O86" s="1">
        <v>132</v>
      </c>
      <c r="P86" s="1">
        <v>5</v>
      </c>
      <c r="Q86" s="1">
        <v>75</v>
      </c>
      <c r="R86" s="1">
        <v>0.2</v>
      </c>
      <c r="S86" s="1">
        <v>0</v>
      </c>
      <c r="T86" s="1">
        <v>2.2000000000000002</v>
      </c>
    </row>
    <row r="87" spans="1:20" ht="15" thickBot="1" x14ac:dyDescent="0.35">
      <c r="A87" s="1" t="s">
        <v>57</v>
      </c>
      <c r="B87" s="2" t="s">
        <v>43</v>
      </c>
      <c r="C87" s="1">
        <v>200</v>
      </c>
      <c r="D87" s="1">
        <v>1.8</v>
      </c>
      <c r="E87" s="1">
        <v>0.4</v>
      </c>
      <c r="F87" s="1">
        <v>16.2</v>
      </c>
      <c r="G87" s="1">
        <v>77.52</v>
      </c>
      <c r="H87" s="1">
        <v>0.08</v>
      </c>
      <c r="I87" s="15">
        <v>0</v>
      </c>
      <c r="J87" s="15">
        <v>0</v>
      </c>
      <c r="K87" s="15">
        <v>0</v>
      </c>
      <c r="L87" s="15">
        <v>50</v>
      </c>
      <c r="M87" s="15">
        <v>0</v>
      </c>
      <c r="N87" s="15">
        <v>0</v>
      </c>
      <c r="O87" s="15">
        <v>68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</row>
    <row r="88" spans="1:20" ht="15" thickBot="1" x14ac:dyDescent="0.35">
      <c r="A88" s="34" t="s">
        <v>16</v>
      </c>
      <c r="B88" s="34"/>
      <c r="C88" s="3">
        <f>C82+C83+C84+C85+C86+C87</f>
        <v>675</v>
      </c>
      <c r="D88" s="3">
        <f t="shared" ref="D88:T88" si="8">D82+D83+D84+D85+D86+D87</f>
        <v>19.3</v>
      </c>
      <c r="E88" s="3">
        <f t="shared" si="8"/>
        <v>25</v>
      </c>
      <c r="F88" s="3">
        <f t="shared" si="8"/>
        <v>85.4</v>
      </c>
      <c r="G88" s="3">
        <f t="shared" si="8"/>
        <v>639.22</v>
      </c>
      <c r="H88" s="3">
        <f t="shared" si="8"/>
        <v>0.37000000000000005</v>
      </c>
      <c r="I88" s="3">
        <f t="shared" si="8"/>
        <v>0.21000000000000002</v>
      </c>
      <c r="J88" s="3">
        <f t="shared" si="8"/>
        <v>158.47999999999999</v>
      </c>
      <c r="K88" s="3">
        <f t="shared" si="8"/>
        <v>2.69</v>
      </c>
      <c r="L88" s="3">
        <f t="shared" si="8"/>
        <v>51.8</v>
      </c>
      <c r="M88" s="3">
        <f t="shared" si="8"/>
        <v>462.3</v>
      </c>
      <c r="N88" s="3">
        <f t="shared" si="8"/>
        <v>260.2</v>
      </c>
      <c r="O88" s="3">
        <f t="shared" si="8"/>
        <v>345.4</v>
      </c>
      <c r="P88" s="3">
        <f t="shared" si="8"/>
        <v>58.6</v>
      </c>
      <c r="Q88" s="3">
        <f t="shared" si="8"/>
        <v>270.5</v>
      </c>
      <c r="R88" s="3">
        <f t="shared" si="8"/>
        <v>3.3</v>
      </c>
      <c r="S88" s="3">
        <f t="shared" si="8"/>
        <v>51.6</v>
      </c>
      <c r="T88" s="3">
        <f t="shared" si="8"/>
        <v>5.4</v>
      </c>
    </row>
    <row r="89" spans="1:20" ht="15" customHeight="1" x14ac:dyDescent="0.3">
      <c r="A89" s="26" t="s">
        <v>26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8"/>
    </row>
    <row r="90" spans="1:20" x14ac:dyDescent="0.3">
      <c r="A90" s="1" t="s">
        <v>65</v>
      </c>
      <c r="B90" s="2" t="s">
        <v>46</v>
      </c>
      <c r="C90" s="1">
        <v>200</v>
      </c>
      <c r="D90" s="1">
        <v>4.0999999999999996</v>
      </c>
      <c r="E90" s="1">
        <v>8.1</v>
      </c>
      <c r="F90" s="1">
        <v>26.4</v>
      </c>
      <c r="G90" s="1">
        <v>194.4</v>
      </c>
      <c r="H90" s="1">
        <v>0.16</v>
      </c>
      <c r="I90" s="1">
        <v>0.14000000000000001</v>
      </c>
      <c r="J90" s="1">
        <v>42.8</v>
      </c>
      <c r="K90" s="1">
        <v>2.63</v>
      </c>
      <c r="L90" s="1">
        <v>13.6</v>
      </c>
      <c r="M90" s="1">
        <v>215</v>
      </c>
      <c r="N90" s="1">
        <v>832</v>
      </c>
      <c r="O90" s="1">
        <v>52</v>
      </c>
      <c r="P90" s="1">
        <v>38</v>
      </c>
      <c r="Q90" s="1">
        <v>112</v>
      </c>
      <c r="R90" s="1">
        <v>1.4</v>
      </c>
      <c r="S90" s="1">
        <v>38</v>
      </c>
      <c r="T90" s="1">
        <v>1.1000000000000001</v>
      </c>
    </row>
    <row r="91" spans="1:20" x14ac:dyDescent="0.3">
      <c r="A91" s="1" t="s">
        <v>52</v>
      </c>
      <c r="B91" s="2" t="s">
        <v>47</v>
      </c>
      <c r="C91" s="1">
        <v>100</v>
      </c>
      <c r="D91" s="1">
        <v>12.96</v>
      </c>
      <c r="E91" s="1">
        <v>5.93</v>
      </c>
      <c r="F91" s="1">
        <v>2.76</v>
      </c>
      <c r="G91" s="1">
        <v>118.68</v>
      </c>
      <c r="H91" s="1">
        <v>0.08</v>
      </c>
      <c r="I91" s="1">
        <v>0.08</v>
      </c>
      <c r="J91" s="1">
        <v>316</v>
      </c>
      <c r="K91" s="1">
        <v>3.57</v>
      </c>
      <c r="L91" s="1">
        <v>2.72</v>
      </c>
      <c r="M91" s="1">
        <v>115.71</v>
      </c>
      <c r="N91" s="1">
        <v>316.02</v>
      </c>
      <c r="O91" s="1">
        <v>44.27</v>
      </c>
      <c r="P91" s="1">
        <v>55.71</v>
      </c>
      <c r="Q91" s="1">
        <v>319.66000000000003</v>
      </c>
      <c r="R91" s="1">
        <v>1</v>
      </c>
      <c r="S91" s="1">
        <v>144.27000000000001</v>
      </c>
      <c r="T91" s="1">
        <v>12.27</v>
      </c>
    </row>
    <row r="92" spans="1:20" x14ac:dyDescent="0.3">
      <c r="A92" s="1" t="s">
        <v>62</v>
      </c>
      <c r="B92" s="2" t="s">
        <v>37</v>
      </c>
      <c r="C92" s="1">
        <v>10</v>
      </c>
      <c r="D92" s="1">
        <v>0.1</v>
      </c>
      <c r="E92" s="1">
        <v>8.1999999999999993</v>
      </c>
      <c r="F92" s="1">
        <v>0.1</v>
      </c>
      <c r="G92" s="1">
        <v>74.8</v>
      </c>
      <c r="H92" s="1">
        <v>0</v>
      </c>
      <c r="I92" s="1">
        <v>0.01</v>
      </c>
      <c r="J92" s="1">
        <v>65.3</v>
      </c>
      <c r="K92" s="1">
        <v>0.02</v>
      </c>
      <c r="L92" s="1">
        <v>0</v>
      </c>
      <c r="M92" s="1">
        <v>1</v>
      </c>
      <c r="N92" s="1">
        <v>2</v>
      </c>
      <c r="O92" s="1">
        <v>1</v>
      </c>
      <c r="P92" s="1">
        <v>0</v>
      </c>
      <c r="Q92" s="1">
        <v>2</v>
      </c>
      <c r="R92" s="1">
        <v>0</v>
      </c>
      <c r="S92" s="1">
        <v>0</v>
      </c>
      <c r="T92" s="1">
        <v>0.1</v>
      </c>
    </row>
    <row r="93" spans="1:20" x14ac:dyDescent="0.3">
      <c r="A93" s="1" t="s">
        <v>57</v>
      </c>
      <c r="B93" s="2" t="s">
        <v>38</v>
      </c>
      <c r="C93" s="1">
        <v>50</v>
      </c>
      <c r="D93" s="15">
        <v>3.8</v>
      </c>
      <c r="E93" s="15">
        <v>0.3</v>
      </c>
      <c r="F93" s="15">
        <v>25.1</v>
      </c>
      <c r="G93" s="15">
        <v>118.4</v>
      </c>
      <c r="H93" s="15">
        <v>0.1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11.5</v>
      </c>
      <c r="P93" s="15">
        <v>0</v>
      </c>
      <c r="Q93" s="15">
        <v>0</v>
      </c>
      <c r="R93" s="15">
        <v>1</v>
      </c>
      <c r="S93" s="15">
        <v>0</v>
      </c>
      <c r="T93" s="15">
        <v>0</v>
      </c>
    </row>
    <row r="94" spans="1:20" ht="26.4" x14ac:dyDescent="0.3">
      <c r="A94" s="1">
        <v>5</v>
      </c>
      <c r="B94" s="2" t="s">
        <v>39</v>
      </c>
      <c r="C94" s="1">
        <v>200</v>
      </c>
      <c r="D94" s="16">
        <v>0</v>
      </c>
      <c r="E94" s="16">
        <v>0</v>
      </c>
      <c r="F94" s="16">
        <v>19</v>
      </c>
      <c r="G94" s="16">
        <v>80</v>
      </c>
      <c r="H94" s="16">
        <v>0.3</v>
      </c>
      <c r="I94" s="16">
        <v>0.34</v>
      </c>
      <c r="J94" s="16">
        <v>0.12</v>
      </c>
      <c r="K94" s="16">
        <v>3</v>
      </c>
      <c r="L94" s="16">
        <v>20</v>
      </c>
      <c r="M94" s="16">
        <v>0</v>
      </c>
      <c r="N94" s="16">
        <v>15.2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</row>
    <row r="95" spans="1:20" ht="15" thickBot="1" x14ac:dyDescent="0.35">
      <c r="A95" s="1" t="s">
        <v>57</v>
      </c>
      <c r="B95" s="2" t="s">
        <v>40</v>
      </c>
      <c r="C95" s="1">
        <v>200</v>
      </c>
      <c r="D95" s="1">
        <v>0.8</v>
      </c>
      <c r="E95" s="1">
        <v>0.8</v>
      </c>
      <c r="F95" s="1">
        <v>20.6</v>
      </c>
      <c r="G95" s="1">
        <v>88</v>
      </c>
      <c r="H95" s="1">
        <v>0.06</v>
      </c>
      <c r="I95" s="15">
        <v>0</v>
      </c>
      <c r="J95" s="15">
        <v>0</v>
      </c>
      <c r="K95" s="15">
        <v>0</v>
      </c>
      <c r="L95" s="15">
        <v>20</v>
      </c>
      <c r="M95" s="15">
        <v>0</v>
      </c>
      <c r="N95" s="15">
        <v>0</v>
      </c>
      <c r="O95" s="15">
        <v>32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</row>
    <row r="96" spans="1:20" ht="15" thickBot="1" x14ac:dyDescent="0.35">
      <c r="A96" s="34" t="s">
        <v>16</v>
      </c>
      <c r="B96" s="34"/>
      <c r="C96" s="3">
        <f>C90+C91+C92+C93+C94+C95</f>
        <v>760</v>
      </c>
      <c r="D96" s="3">
        <f t="shared" ref="D96:T96" si="9">D90+D91+D92+D93+D94+D95</f>
        <v>21.760000000000005</v>
      </c>
      <c r="E96" s="3">
        <f t="shared" si="9"/>
        <v>23.33</v>
      </c>
      <c r="F96" s="3">
        <f t="shared" si="9"/>
        <v>93.960000000000008</v>
      </c>
      <c r="G96" s="3">
        <f t="shared" si="9"/>
        <v>674.28000000000009</v>
      </c>
      <c r="H96" s="3">
        <f t="shared" si="9"/>
        <v>0.7</v>
      </c>
      <c r="I96" s="3">
        <f t="shared" si="9"/>
        <v>0.57000000000000006</v>
      </c>
      <c r="J96" s="3">
        <f t="shared" si="9"/>
        <v>424.22</v>
      </c>
      <c r="K96" s="3">
        <f t="shared" si="9"/>
        <v>9.2199999999999989</v>
      </c>
      <c r="L96" s="3">
        <f t="shared" si="9"/>
        <v>56.32</v>
      </c>
      <c r="M96" s="3">
        <f t="shared" si="9"/>
        <v>331.71</v>
      </c>
      <c r="N96" s="3">
        <f t="shared" si="9"/>
        <v>1165.22</v>
      </c>
      <c r="O96" s="3">
        <f t="shared" si="9"/>
        <v>140.77000000000001</v>
      </c>
      <c r="P96" s="3">
        <f t="shared" si="9"/>
        <v>93.710000000000008</v>
      </c>
      <c r="Q96" s="3">
        <f t="shared" si="9"/>
        <v>433.66</v>
      </c>
      <c r="R96" s="3">
        <f t="shared" si="9"/>
        <v>3.4</v>
      </c>
      <c r="S96" s="3">
        <f t="shared" si="9"/>
        <v>182.27</v>
      </c>
      <c r="T96" s="3">
        <f t="shared" si="9"/>
        <v>13.469999999999999</v>
      </c>
    </row>
    <row r="97" spans="1:20" ht="15" thickBot="1" x14ac:dyDescent="0.35"/>
    <row r="98" spans="1:20" ht="15" thickBot="1" x14ac:dyDescent="0.35">
      <c r="A98" s="34" t="s">
        <v>50</v>
      </c>
      <c r="B98" s="34"/>
      <c r="C98" s="3">
        <f>C20+C28+C37+C45+C54+C63+C71+C80+C88+C96</f>
        <v>7945</v>
      </c>
      <c r="D98" s="3">
        <f t="shared" ref="D98:T98" si="10">D20+D28+D37+D45+D54+D63+D71+D80+D88+D96</f>
        <v>265.59000000000003</v>
      </c>
      <c r="E98" s="3">
        <f t="shared" si="10"/>
        <v>303.83999999999997</v>
      </c>
      <c r="F98" s="3">
        <f t="shared" si="10"/>
        <v>1018.2799999999999</v>
      </c>
      <c r="G98" s="3">
        <f t="shared" si="10"/>
        <v>8100.6399999999994</v>
      </c>
      <c r="H98" s="3">
        <f t="shared" si="10"/>
        <v>5.9850000000000012</v>
      </c>
      <c r="I98" s="3">
        <f t="shared" si="10"/>
        <v>4.4180000000000001</v>
      </c>
      <c r="J98" s="3">
        <f t="shared" si="10"/>
        <v>2922.34</v>
      </c>
      <c r="K98" s="3">
        <f t="shared" si="10"/>
        <v>86.41</v>
      </c>
      <c r="L98" s="3">
        <f t="shared" si="10"/>
        <v>613.68000000000006</v>
      </c>
      <c r="M98" s="3">
        <f t="shared" si="10"/>
        <v>4225.4800000000005</v>
      </c>
      <c r="N98" s="3">
        <f t="shared" si="10"/>
        <v>7039.9599999999991</v>
      </c>
      <c r="O98" s="3">
        <f t="shared" si="10"/>
        <v>2031.02</v>
      </c>
      <c r="P98" s="3">
        <f>P20+P28+P37+P45+P54+P63+P71+P80+P88+P96</f>
        <v>985.46000000000015</v>
      </c>
      <c r="Q98" s="3">
        <f t="shared" si="10"/>
        <v>3496.36</v>
      </c>
      <c r="R98" s="3">
        <f t="shared" si="10"/>
        <v>53.47999999999999</v>
      </c>
      <c r="S98" s="3">
        <f t="shared" si="10"/>
        <v>792.40000000000009</v>
      </c>
      <c r="T98" s="3">
        <f t="shared" si="10"/>
        <v>76.389999999999986</v>
      </c>
    </row>
    <row r="99" spans="1:20" ht="15" thickBot="1" x14ac:dyDescent="0.35"/>
    <row r="100" spans="1:20" ht="15" thickBot="1" x14ac:dyDescent="0.35">
      <c r="A100" s="35" t="s">
        <v>66</v>
      </c>
      <c r="B100" s="35"/>
      <c r="C100" s="17">
        <f>C98/10</f>
        <v>794.5</v>
      </c>
      <c r="D100" s="17">
        <f t="shared" ref="D100:T100" si="11">D98/10</f>
        <v>26.559000000000005</v>
      </c>
      <c r="E100" s="17">
        <f t="shared" si="11"/>
        <v>30.383999999999997</v>
      </c>
      <c r="F100" s="17">
        <f t="shared" si="11"/>
        <v>101.82799999999999</v>
      </c>
      <c r="G100" s="17">
        <f t="shared" si="11"/>
        <v>810.06399999999996</v>
      </c>
      <c r="H100" s="17">
        <f t="shared" si="11"/>
        <v>0.59850000000000014</v>
      </c>
      <c r="I100" s="17">
        <f t="shared" si="11"/>
        <v>0.44180000000000003</v>
      </c>
      <c r="J100" s="17">
        <f t="shared" si="11"/>
        <v>292.23400000000004</v>
      </c>
      <c r="K100" s="17">
        <f t="shared" si="11"/>
        <v>8.641</v>
      </c>
      <c r="L100" s="17">
        <f t="shared" si="11"/>
        <v>61.368000000000009</v>
      </c>
      <c r="M100" s="17">
        <f t="shared" si="11"/>
        <v>422.54800000000006</v>
      </c>
      <c r="N100" s="17">
        <f t="shared" si="11"/>
        <v>703.99599999999987</v>
      </c>
      <c r="O100" s="17">
        <f t="shared" si="11"/>
        <v>203.102</v>
      </c>
      <c r="P100" s="17">
        <f t="shared" si="11"/>
        <v>98.546000000000021</v>
      </c>
      <c r="Q100" s="17">
        <f t="shared" si="11"/>
        <v>349.63600000000002</v>
      </c>
      <c r="R100" s="17">
        <f t="shared" si="11"/>
        <v>5.347999999999999</v>
      </c>
      <c r="S100" s="17">
        <f t="shared" si="11"/>
        <v>79.240000000000009</v>
      </c>
      <c r="T100" s="17">
        <f t="shared" si="11"/>
        <v>7.6389999999999985</v>
      </c>
    </row>
  </sheetData>
  <mergeCells count="34">
    <mergeCell ref="A100:B100"/>
    <mergeCell ref="A98:B98"/>
    <mergeCell ref="A96:B96"/>
    <mergeCell ref="M8:T8"/>
    <mergeCell ref="A20:B20"/>
    <mergeCell ref="A28:B28"/>
    <mergeCell ref="A37:B37"/>
    <mergeCell ref="A45:B45"/>
    <mergeCell ref="A54:B54"/>
    <mergeCell ref="A81:T81"/>
    <mergeCell ref="A72:T72"/>
    <mergeCell ref="A64:T64"/>
    <mergeCell ref="A55:T55"/>
    <mergeCell ref="A46:T46"/>
    <mergeCell ref="A38:T38"/>
    <mergeCell ref="A63:B63"/>
    <mergeCell ref="A71:B71"/>
    <mergeCell ref="A80:B80"/>
    <mergeCell ref="A89:T89"/>
    <mergeCell ref="A88:B88"/>
    <mergeCell ref="A29:T29"/>
    <mergeCell ref="A21:T21"/>
    <mergeCell ref="A11:T11"/>
    <mergeCell ref="A8:A9"/>
    <mergeCell ref="B8:B9"/>
    <mergeCell ref="D8:F8"/>
    <mergeCell ref="G8:G9"/>
    <mergeCell ref="H8:L8"/>
    <mergeCell ref="P2:T2"/>
    <mergeCell ref="P7:T7"/>
    <mergeCell ref="P6:T6"/>
    <mergeCell ref="P5:T5"/>
    <mergeCell ref="P4:T4"/>
    <mergeCell ref="P3:T3"/>
  </mergeCells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2023-02-27T13:03:43Z</dcterms:modified>
</cp:coreProperties>
</file>